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tos\Desktop\JOSIPA\FINANCIJSKI PLAN 2026-27-28\"/>
    </mc:Choice>
  </mc:AlternateContent>
  <xr:revisionPtr revIDLastSave="0" documentId="13_ncr:1_{655A5B40-C758-47A7-87C6-7AEDB7F5D749}" xr6:coauthVersionLast="36" xr6:coauthVersionMax="36" xr10:uidLastSave="{00000000-0000-0000-0000-000000000000}"/>
  <bookViews>
    <workbookView xWindow="0" yWindow="0" windowWidth="28800" windowHeight="10005" firstSheet="2" activeTab="5" xr2:uid="{01D9B2AC-B735-4EF8-AF49-CD4E6A13BDAA}"/>
  </bookViews>
  <sheets>
    <sheet name="SAŽETAK OPĆI DIO" sheetId="1" r:id="rId1"/>
    <sheet name="RAČUN PRIHODA I RASHODA OPĆI DI" sheetId="2" r:id="rId2"/>
    <sheet name="PRIHODI I RASHODI PO IZVORIMA" sheetId="3" r:id="rId3"/>
    <sheet name="RASHODI PREMA FUN. KLASIFIKACIJ" sheetId="4" r:id="rId4"/>
    <sheet name="RAČUN FINANCIRANJA" sheetId="5" r:id="rId5"/>
    <sheet name="POSEBNI DIO" sheetId="6" r:id="rId6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9" i="1" l="1"/>
  <c r="I29" i="1"/>
  <c r="J29" i="1"/>
  <c r="H22" i="1"/>
  <c r="I22" i="1"/>
  <c r="J22" i="1"/>
  <c r="G14" i="1"/>
  <c r="G22" i="1" s="1"/>
  <c r="G29" i="1" s="1"/>
  <c r="H14" i="1"/>
  <c r="I14" i="1"/>
  <c r="J14" i="1"/>
  <c r="F14" i="1"/>
  <c r="F22" i="1" s="1"/>
  <c r="F29" i="1" s="1"/>
  <c r="F37" i="1" l="1"/>
  <c r="G34" i="1"/>
  <c r="G37" i="1" s="1"/>
  <c r="H34" i="1" s="1"/>
  <c r="H37" i="1" s="1"/>
  <c r="I34" i="1" s="1"/>
  <c r="I37" i="1" s="1"/>
  <c r="J34" i="1" s="1"/>
  <c r="J37" i="1" s="1"/>
  <c r="J28" i="1"/>
  <c r="I28" i="1"/>
  <c r="J21" i="1"/>
  <c r="I21" i="1"/>
  <c r="H21" i="1"/>
  <c r="H28" i="1" s="1"/>
  <c r="G21" i="1"/>
  <c r="F21" i="1"/>
</calcChain>
</file>

<file path=xl/sharedStrings.xml><?xml version="1.0" encoding="utf-8"?>
<sst xmlns="http://schemas.openxmlformats.org/spreadsheetml/2006/main" count="255" uniqueCount="120">
  <si>
    <t>FINANCIJSKI PLAN PRORAČUNSKOG KORISNIKA JEDINICE LOKALNE I PODRUČNE (REGIONALNE) SAMOUPRAVE 
ZA 2025. I PROJEKCIJA ZA 2026. I 2027. GODINU</t>
  </si>
  <si>
    <t>I. OPĆI DIO</t>
  </si>
  <si>
    <t>A) SAŽETAK RAČUNA PRIHODA I RASHODA</t>
  </si>
  <si>
    <t>EUR</t>
  </si>
  <si>
    <t>Projekcija proračuna
za 2027.</t>
  </si>
  <si>
    <t>PRIHODI UKUPNO</t>
  </si>
  <si>
    <t>6 PRIHODI POSLOVANJA</t>
  </si>
  <si>
    <t>7 PRIHODI OD PRODAJE NEFINANCIJSKE IMOVINE</t>
  </si>
  <si>
    <t>RASHODI UKUPNO</t>
  </si>
  <si>
    <t>3 RASHODI  POSLOVANJA</t>
  </si>
  <si>
    <t>4 RASHODI ZA NABAVU NEFINANCIJSKE IMOVINE</t>
  </si>
  <si>
    <t>RAZLIKA - VIŠAK / MANJAK</t>
  </si>
  <si>
    <t>B) SAŽETAK RAČUNA FINANCIRANJA</t>
  </si>
  <si>
    <t>8 PRIMICI OD FINANCIJSKE IMOVINE I ZADUŽIVANJA</t>
  </si>
  <si>
    <t>5 IZDACI ZA FINANCIJSKU IMOVINU I OTPLATE ZAJMOVA</t>
  </si>
  <si>
    <t>NETO FINANCIRANJE</t>
  </si>
  <si>
    <t>VIŠAK / MANJAK + NETO FINANCIRANJE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</si>
  <si>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</si>
  <si>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</si>
  <si>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</si>
  <si>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</si>
  <si>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D) VIŠEGODIŠNJI PLAN URAVNOTEŽENJA</t>
  </si>
  <si>
    <t>VIŠAK / MANJAK IZ PRETHODNE(IH) GODINE KOJI ĆE SE RASPOREDITI / POKRITI</t>
  </si>
  <si>
    <t>VIŠAK / MANJAK TEKUĆE GODINE</t>
  </si>
  <si>
    <t>Izvršenje 2024.</t>
  </si>
  <si>
    <t>Plan 2025.</t>
  </si>
  <si>
    <t>Proračun za 2026.</t>
  </si>
  <si>
    <t>Projekcija proračuna
za 2028.</t>
  </si>
  <si>
    <t xml:space="preserve">A. RAČUN PRIHODA I RASHODA </t>
  </si>
  <si>
    <t>PRIHODI POSLOVANJA PREMA EKONOMSKOJ KLASIFIKACIJI</t>
  </si>
  <si>
    <t>Razred</t>
  </si>
  <si>
    <t>Skupina</t>
  </si>
  <si>
    <t>Naziv prihoda</t>
  </si>
  <si>
    <t>Prihodi poslovanja</t>
  </si>
  <si>
    <t>Pomoći iz inozemstva i od subjekata unutar općeg proračuna</t>
  </si>
  <si>
    <t>Prihodi od upravnih i administrativnih pristojbi,pristojbi po posebnim propisima i naknada</t>
  </si>
  <si>
    <t>Prihodi od prodaje proizvoda i robe te pruženih usluga i prihodi od donacija te povrati po protestiranim jamstvima</t>
  </si>
  <si>
    <t>Prihodi iz nadležnog proračuna i od HZZO-a temeljem ugovornih obveza</t>
  </si>
  <si>
    <t>Vlastiti izvori</t>
  </si>
  <si>
    <t>Rezultat poslovanja</t>
  </si>
  <si>
    <t>RASHODI POSLOVANJA PREMA EKONOMSKOJ KLASIFIKACIJI</t>
  </si>
  <si>
    <t>Naziv rashoda</t>
  </si>
  <si>
    <t>Rashodi poslovanja</t>
  </si>
  <si>
    <t>Rashodi za zaposlene</t>
  </si>
  <si>
    <t>Materijalni rashodi</t>
  </si>
  <si>
    <t>Financijski rashodi</t>
  </si>
  <si>
    <t>Rashodi za nabavu nefinancijske imovine</t>
  </si>
  <si>
    <t>Rashodi za nabavu proizvedene dugotrajne imovine</t>
  </si>
  <si>
    <t>PRIHODI POSLOVANJA PREMA IZVORIMA FINANCIRANJA</t>
  </si>
  <si>
    <t>Brojčana oznaka i naziv</t>
  </si>
  <si>
    <t>1 Opći prihodi i primici</t>
  </si>
  <si>
    <t>1.1.3 Opći prihodi i primici-Pojačani standard</t>
  </si>
  <si>
    <t>1.2.2. Decentralizirana sredstva-Srednje školstvo</t>
  </si>
  <si>
    <t>3 Vlastiti prihodi</t>
  </si>
  <si>
    <t>31 Vlastiti prihodi</t>
  </si>
  <si>
    <t>4 Prihodi za posebne namjene</t>
  </si>
  <si>
    <t>5 Pomoći</t>
  </si>
  <si>
    <t>6 Donacije</t>
  </si>
  <si>
    <t>9 Vlastiti izvori</t>
  </si>
  <si>
    <t>92 Rezultat poslovanja</t>
  </si>
  <si>
    <t>RASHODI POSLOVANJA PREMA IZVORIMA FINANCIRANJA</t>
  </si>
  <si>
    <t>43 Ostali prihodi za posebne namjene</t>
  </si>
  <si>
    <t>52 Ostale pomoći</t>
  </si>
  <si>
    <t>61 Donacije</t>
  </si>
  <si>
    <t>RASHODI PREMA FUNKCIJSKOJ KLASIFIKACIJI</t>
  </si>
  <si>
    <t>BROJČANA OZNAKA I NAZIV</t>
  </si>
  <si>
    <t>UKUPNI RASHODI</t>
  </si>
  <si>
    <t>01 Opće javne usluge</t>
  </si>
  <si>
    <t>011 Izvršna i zakonodavna tijela, financijski i fiskalni poslovi</t>
  </si>
  <si>
    <t>013 Opće usluge</t>
  </si>
  <si>
    <t>04 Ekonomski poslovi</t>
  </si>
  <si>
    <t>041 Opći ekonomski, trgovački i poslovi vezani uz rad</t>
  </si>
  <si>
    <t>B. RAČUN FINANCIRANJA</t>
  </si>
  <si>
    <t>Izvor</t>
  </si>
  <si>
    <t>Naziv</t>
  </si>
  <si>
    <t>Primici od financijske imovine i zaduživanja</t>
  </si>
  <si>
    <t>Primici od zaduživanja</t>
  </si>
  <si>
    <t>Namjenski primici od zaduživanja</t>
  </si>
  <si>
    <t>Izdaci za financijsku imovinu i otplate zajmova</t>
  </si>
  <si>
    <t>Izdaci za otplatu glavnice primljenih kredita i zajmova</t>
  </si>
  <si>
    <t>Opći prihodi i primici</t>
  </si>
  <si>
    <t>Vlastiti prihodi</t>
  </si>
  <si>
    <t>II. POSEBNI DIO</t>
  </si>
  <si>
    <t>Šifra</t>
  </si>
  <si>
    <t xml:space="preserve">Naziv </t>
  </si>
  <si>
    <t>PROGRAM A024109</t>
  </si>
  <si>
    <t xml:space="preserve">DJELATNOST USTANOVA SREDNJEG ŠKOLSTVA I UČENIČKIH DOMOVA </t>
  </si>
  <si>
    <t>REDOVNA DJELATNOST PRORAČUNSKIH KORISNIKA</t>
  </si>
  <si>
    <t>Izvor 1.1.</t>
  </si>
  <si>
    <t>OPĆI PRIHODI I PRIMICI</t>
  </si>
  <si>
    <t>Izvor 1.2.</t>
  </si>
  <si>
    <t>OPĆI PRIHODI I PRIMICI-DECENTRALIZIRANA SREDSTVA</t>
  </si>
  <si>
    <t>Izvor 3.1.</t>
  </si>
  <si>
    <t>VLASTITI PRIHODI</t>
  </si>
  <si>
    <t>Izvor 4.3.</t>
  </si>
  <si>
    <t>OSTALI PRIHODI ZA POSEBNE NAMJENE</t>
  </si>
  <si>
    <t>Izvor 5.2.</t>
  </si>
  <si>
    <t>POMOĆI IZ DRUGIH PRORAČUNA</t>
  </si>
  <si>
    <t>Kapitalni projekt K410901</t>
  </si>
  <si>
    <t>FINANCIJSKI PLAN PRORAČUNSKOG KORISNIKA JEDINICE LOKALNE I PODRUČNE (REGIONALNE) SAMOUPRAVE 
ZA 2026. I PROJEKCIJA ZA 2027. I 2028. GODINU</t>
  </si>
  <si>
    <t>Prihodi od imovine</t>
  </si>
  <si>
    <t>Rashodi za donacije, kazne, naknade šteta i kapitalne pomoći</t>
  </si>
  <si>
    <t>1.1. Opći prihodi i primici</t>
  </si>
  <si>
    <t>1.2. Opći prihodi i primici - Decentralizirana sredstva</t>
  </si>
  <si>
    <t>3.1. Vlastiti prihodi</t>
  </si>
  <si>
    <t xml:space="preserve"> 4.3. Ostali prihodi za posebne namjene</t>
  </si>
  <si>
    <t>5.2. Pomoći iz drugih proračuna</t>
  </si>
  <si>
    <t>6.1. Donacije</t>
  </si>
  <si>
    <t>Izvor 6.1.</t>
  </si>
  <si>
    <t>DONACIJE</t>
  </si>
  <si>
    <t>IZVANNASTAVNE I OSTALE AKTIVNOSTI</t>
  </si>
  <si>
    <t>ODRŽAVANJE I OPREMANJE USTANOVA SREDNJEG ŠKOLSTVA I UČENIČKIH DOMOVA</t>
  </si>
  <si>
    <t>Aktivnost A024109T410905</t>
  </si>
  <si>
    <t>BESPLATNE MENSTRUALNE POTREPŠTINE</t>
  </si>
  <si>
    <t>Glava 00904</t>
  </si>
  <si>
    <t>USTANOVE U SREDNJOŠKOLSKOM OBRAZOVANJU</t>
  </si>
  <si>
    <t>Razdjel 009</t>
  </si>
  <si>
    <t>GRADSKI URED ZA OBRAZOVANJE, SPORT I MLADE</t>
  </si>
  <si>
    <t>Aktivnost A410901</t>
  </si>
  <si>
    <t>Aktivnost A410902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</si>
</sst>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4"/>
      <color rgb="FF000000"/>
      <name val="Arial"/>
      <family val="2"/>
      <charset val="238"/>
    </font>
    <font>
      <sz val="12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sz val="12"/>
      <color rgb="FF000000"/>
      <name val="Calibri"/>
      <family val="2"/>
      <charset val="238"/>
    </font>
    <font>
      <sz val="14"/>
      <color rgb="FF000000"/>
      <name val="Arial"/>
      <family val="2"/>
      <charset val="238"/>
    </font>
    <font>
      <b/>
      <sz val="11"/>
      <color rgb="FF000000"/>
      <name val="Calibri"/>
      <family val="2"/>
      <charset val="238"/>
    </font>
    <font>
      <b/>
      <sz val="10"/>
      <color rgb="FF000000"/>
      <name val="Calibri"/>
      <family val="2"/>
      <charset val="238"/>
    </font>
    <font>
      <b/>
      <sz val="10"/>
      <color rgb="FF000000"/>
      <name val="Arial"/>
      <family val="2"/>
      <charset val="238"/>
    </font>
    <font>
      <sz val="12"/>
      <name val="Calibri"/>
      <family val="2"/>
      <charset val="238"/>
    </font>
    <font>
      <sz val="10"/>
      <name val="Arial"/>
    </font>
    <font>
      <i/>
      <sz val="10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b/>
      <i/>
      <sz val="10"/>
      <color indexed="8"/>
      <name val="Arial"/>
      <family val="2"/>
      <charset val="238"/>
    </font>
    <font>
      <i/>
      <sz val="10"/>
      <color indexed="8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D9E1F2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47">
    <xf numFmtId="0" fontId="0" fillId="0" borderId="0" xfId="0"/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vertical="center" wrapText="1"/>
    </xf>
    <xf numFmtId="0" fontId="13" fillId="0" borderId="0" xfId="0" applyFont="1" applyFill="1" applyBorder="1" applyAlignment="1">
      <alignment horizontal="left" wrapText="1"/>
    </xf>
    <xf numFmtId="0" fontId="17" fillId="0" borderId="0" xfId="0" applyFont="1" applyFill="1" applyBorder="1" applyAlignment="1">
      <alignment wrapText="1"/>
    </xf>
    <xf numFmtId="0" fontId="13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right" vertical="center"/>
    </xf>
    <xf numFmtId="0" fontId="20" fillId="0" borderId="2" xfId="0" quotePrefix="1" applyFont="1" applyFill="1" applyBorder="1" applyAlignment="1">
      <alignment horizontal="left" wrapText="1"/>
    </xf>
    <xf numFmtId="0" fontId="20" fillId="0" borderId="3" xfId="0" quotePrefix="1" applyFont="1" applyFill="1" applyBorder="1" applyAlignment="1">
      <alignment horizontal="left" wrapText="1"/>
    </xf>
    <xf numFmtId="0" fontId="20" fillId="0" borderId="3" xfId="0" quotePrefix="1" applyFont="1" applyFill="1" applyBorder="1" applyAlignment="1">
      <alignment horizontal="center" wrapText="1"/>
    </xf>
    <xf numFmtId="0" fontId="20" fillId="0" borderId="3" xfId="0" quotePrefix="1" applyFont="1" applyFill="1" applyBorder="1" applyAlignment="1">
      <alignment horizontal="left"/>
    </xf>
    <xf numFmtId="0" fontId="20" fillId="4" borderId="4" xfId="0" applyFont="1" applyFill="1" applyBorder="1" applyAlignment="1">
      <alignment horizontal="center" vertical="center" wrapText="1"/>
    </xf>
    <xf numFmtId="3" fontId="20" fillId="5" borderId="4" xfId="0" applyNumberFormat="1" applyFont="1" applyFill="1" applyBorder="1" applyAlignment="1">
      <alignment horizontal="right"/>
    </xf>
    <xf numFmtId="3" fontId="20" fillId="0" borderId="4" xfId="0" applyNumberFormat="1" applyFont="1" applyFill="1" applyBorder="1" applyAlignment="1">
      <alignment horizontal="right"/>
    </xf>
    <xf numFmtId="0" fontId="7" fillId="5" borderId="2" xfId="0" applyFont="1" applyFill="1" applyBorder="1" applyAlignment="1">
      <alignment horizontal="left" vertical="center"/>
    </xf>
    <xf numFmtId="0" fontId="8" fillId="5" borderId="3" xfId="0" applyFont="1" applyFill="1" applyBorder="1" applyAlignment="1">
      <alignment vertical="center"/>
    </xf>
    <xf numFmtId="3" fontId="20" fillId="0" borderId="4" xfId="0" applyNumberFormat="1" applyFont="1" applyFill="1" applyBorder="1" applyAlignment="1">
      <alignment horizontal="right" wrapText="1"/>
    </xf>
    <xf numFmtId="0" fontId="17" fillId="0" borderId="0" xfId="0" applyFont="1" applyFill="1" applyBorder="1" applyAlignment="1">
      <alignment horizontal="center" vertical="center" wrapText="1"/>
    </xf>
    <xf numFmtId="0" fontId="15" fillId="0" borderId="0" xfId="0" applyFont="1" applyFill="1" applyBorder="1"/>
    <xf numFmtId="0" fontId="13" fillId="0" borderId="0" xfId="0" quotePrefix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wrapText="1"/>
    </xf>
    <xf numFmtId="3" fontId="7" fillId="6" borderId="2" xfId="0" quotePrefix="1" applyNumberFormat="1" applyFont="1" applyFill="1" applyBorder="1" applyAlignment="1">
      <alignment horizontal="right"/>
    </xf>
    <xf numFmtId="3" fontId="7" fillId="6" borderId="4" xfId="0" applyNumberFormat="1" applyFont="1" applyFill="1" applyBorder="1" applyAlignment="1">
      <alignment horizontal="right" wrapText="1"/>
    </xf>
    <xf numFmtId="3" fontId="7" fillId="5" borderId="2" xfId="0" quotePrefix="1" applyNumberFormat="1" applyFont="1" applyFill="1" applyBorder="1" applyAlignment="1">
      <alignment horizontal="right"/>
    </xf>
    <xf numFmtId="3" fontId="7" fillId="5" borderId="4" xfId="0" quotePrefix="1" applyNumberFormat="1" applyFont="1" applyFill="1" applyBorder="1" applyAlignment="1">
      <alignment horizontal="right"/>
    </xf>
    <xf numFmtId="0" fontId="9" fillId="0" borderId="0" xfId="0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wrapText="1"/>
    </xf>
    <xf numFmtId="0" fontId="10" fillId="0" borderId="0" xfId="0" quotePrefix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/>
    <xf numFmtId="0" fontId="7" fillId="0" borderId="2" xfId="0" quotePrefix="1" applyFont="1" applyFill="1" applyBorder="1" applyAlignment="1">
      <alignment horizontal="left" wrapText="1"/>
    </xf>
    <xf numFmtId="0" fontId="7" fillId="0" borderId="3" xfId="0" quotePrefix="1" applyFont="1" applyFill="1" applyBorder="1" applyAlignment="1">
      <alignment horizontal="left" wrapText="1"/>
    </xf>
    <xf numFmtId="0" fontId="7" fillId="0" borderId="3" xfId="0" quotePrefix="1" applyFont="1" applyFill="1" applyBorder="1" applyAlignment="1">
      <alignment horizontal="center" wrapText="1"/>
    </xf>
    <xf numFmtId="0" fontId="7" fillId="0" borderId="3" xfId="0" quotePrefix="1" applyFont="1" applyFill="1" applyBorder="1" applyAlignment="1">
      <alignment horizontal="left"/>
    </xf>
    <xf numFmtId="3" fontId="20" fillId="5" borderId="2" xfId="0" quotePrefix="1" applyNumberFormat="1" applyFont="1" applyFill="1" applyBorder="1" applyAlignment="1">
      <alignment horizontal="right"/>
    </xf>
    <xf numFmtId="3" fontId="20" fillId="5" borderId="4" xfId="0" quotePrefix="1" applyNumberFormat="1" applyFont="1" applyFill="1" applyBorder="1" applyAlignment="1">
      <alignment horizontal="right"/>
    </xf>
    <xf numFmtId="0" fontId="6" fillId="3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3" fontId="6" fillId="0" borderId="5" xfId="0" applyNumberFormat="1" applyFont="1" applyBorder="1" applyAlignment="1">
      <alignment horizontal="center" vertical="center" wrapText="1"/>
    </xf>
    <xf numFmtId="3" fontId="6" fillId="0" borderId="4" xfId="0" applyNumberFormat="1" applyFont="1" applyBorder="1" applyAlignment="1">
      <alignment horizontal="center" vertical="center" wrapText="1"/>
    </xf>
    <xf numFmtId="0" fontId="7" fillId="2" borderId="4" xfId="0" applyFont="1" applyFill="1" applyBorder="1" applyAlignment="1">
      <alignment horizontal="left" vertical="center" wrapText="1"/>
    </xf>
    <xf numFmtId="3" fontId="4" fillId="2" borderId="5" xfId="0" applyNumberFormat="1" applyFont="1" applyFill="1" applyBorder="1" applyAlignment="1">
      <alignment horizontal="right"/>
    </xf>
    <xf numFmtId="3" fontId="4" fillId="2" borderId="4" xfId="0" applyNumberFormat="1" applyFont="1" applyFill="1" applyBorder="1" applyAlignment="1">
      <alignment horizontal="right"/>
    </xf>
    <xf numFmtId="0" fontId="8" fillId="2" borderId="4" xfId="0" applyFont="1" applyFill="1" applyBorder="1" applyAlignment="1">
      <alignment horizontal="left" vertical="center" wrapText="1"/>
    </xf>
    <xf numFmtId="0" fontId="8" fillId="2" borderId="4" xfId="0" quotePrefix="1" applyFont="1" applyFill="1" applyBorder="1" applyAlignment="1">
      <alignment horizontal="left" vertical="center"/>
    </xf>
    <xf numFmtId="0" fontId="7" fillId="2" borderId="4" xfId="0" quotePrefix="1" applyFont="1" applyFill="1" applyBorder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0" fontId="7" fillId="2" borderId="4" xfId="0" applyFont="1" applyFill="1" applyBorder="1" applyAlignment="1">
      <alignment vertical="center" wrapText="1"/>
    </xf>
    <xf numFmtId="3" fontId="6" fillId="2" borderId="5" xfId="0" applyNumberFormat="1" applyFont="1" applyFill="1" applyBorder="1" applyAlignment="1">
      <alignment horizontal="right"/>
    </xf>
    <xf numFmtId="3" fontId="6" fillId="2" borderId="4" xfId="0" applyNumberFormat="1" applyFont="1" applyFill="1" applyBorder="1" applyAlignment="1">
      <alignment horizontal="right"/>
    </xf>
    <xf numFmtId="0" fontId="8" fillId="2" borderId="4" xfId="0" applyFont="1" applyFill="1" applyBorder="1" applyAlignment="1">
      <alignment vertical="center" wrapText="1"/>
    </xf>
    <xf numFmtId="3" fontId="4" fillId="2" borderId="4" xfId="0" applyNumberFormat="1" applyFont="1" applyFill="1" applyBorder="1" applyAlignment="1">
      <alignment horizontal="right" wrapText="1"/>
    </xf>
    <xf numFmtId="0" fontId="8" fillId="2" borderId="4" xfId="0" applyFont="1" applyFill="1" applyBorder="1" applyAlignment="1">
      <alignment horizontal="left" wrapText="1"/>
    </xf>
    <xf numFmtId="0" fontId="7" fillId="2" borderId="4" xfId="0" applyFont="1" applyFill="1" applyBorder="1" applyAlignment="1">
      <alignment wrapText="1"/>
    </xf>
    <xf numFmtId="0" fontId="8" fillId="2" borderId="4" xfId="0" applyFont="1" applyFill="1" applyBorder="1" applyAlignment="1">
      <alignment wrapText="1"/>
    </xf>
    <xf numFmtId="0" fontId="6" fillId="0" borderId="4" xfId="0" applyFont="1" applyBorder="1" applyAlignment="1">
      <alignment horizontal="left" vertical="center" wrapText="1"/>
    </xf>
    <xf numFmtId="3" fontId="6" fillId="0" borderId="4" xfId="0" applyNumberFormat="1" applyFont="1" applyBorder="1" applyAlignment="1">
      <alignment horizontal="right" vertical="center" wrapText="1"/>
    </xf>
    <xf numFmtId="0" fontId="23" fillId="2" borderId="4" xfId="0" quotePrefix="1" applyFont="1" applyFill="1" applyBorder="1" applyAlignment="1">
      <alignment horizontal="left" vertical="center"/>
    </xf>
    <xf numFmtId="0" fontId="23" fillId="2" borderId="4" xfId="0" quotePrefix="1" applyFont="1" applyFill="1" applyBorder="1" applyAlignment="1">
      <alignment horizontal="left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vertical="center" wrapText="1"/>
    </xf>
    <xf numFmtId="0" fontId="6" fillId="3" borderId="4" xfId="0" applyNumberFormat="1" applyFont="1" applyFill="1" applyBorder="1" applyAlignment="1" applyProtection="1">
      <alignment horizontal="center" vertical="center" wrapText="1"/>
    </xf>
    <xf numFmtId="0" fontId="6" fillId="3" borderId="5" xfId="0" applyNumberFormat="1" applyFont="1" applyFill="1" applyBorder="1" applyAlignment="1" applyProtection="1">
      <alignment horizontal="center" vertical="center" wrapText="1"/>
    </xf>
    <xf numFmtId="0" fontId="7" fillId="2" borderId="4" xfId="0" applyNumberFormat="1" applyFont="1" applyFill="1" applyBorder="1" applyAlignment="1" applyProtection="1">
      <alignment horizontal="left" vertical="center" wrapText="1"/>
    </xf>
    <xf numFmtId="0" fontId="8" fillId="2" borderId="4" xfId="0" applyFont="1" applyFill="1" applyBorder="1" applyAlignment="1">
      <alignment horizontal="left" vertical="center"/>
    </xf>
    <xf numFmtId="3" fontId="4" fillId="2" borderId="4" xfId="0" applyNumberFormat="1" applyFont="1" applyFill="1" applyBorder="1" applyAlignment="1" applyProtection="1">
      <alignment horizontal="right" wrapText="1"/>
    </xf>
    <xf numFmtId="0" fontId="23" fillId="2" borderId="4" xfId="0" applyNumberFormat="1" applyFont="1" applyFill="1" applyBorder="1" applyAlignment="1" applyProtection="1">
      <alignment horizontal="left" vertical="center" wrapText="1"/>
    </xf>
    <xf numFmtId="0" fontId="8" fillId="2" borderId="4" xfId="0" applyNumberFormat="1" applyFont="1" applyFill="1" applyBorder="1" applyAlignment="1" applyProtection="1">
      <alignment horizontal="left" vertical="center" wrapText="1"/>
    </xf>
    <xf numFmtId="0" fontId="7" fillId="2" borderId="4" xfId="0" applyNumberFormat="1" applyFont="1" applyFill="1" applyBorder="1" applyAlignment="1" applyProtection="1">
      <alignment horizontal="left" vertical="center"/>
    </xf>
    <xf numFmtId="0" fontId="7" fillId="2" borderId="4" xfId="0" applyNumberFormat="1" applyFont="1" applyFill="1" applyBorder="1" applyAlignment="1" applyProtection="1">
      <alignment vertical="center" wrapText="1"/>
    </xf>
    <xf numFmtId="0" fontId="8" fillId="2" borderId="4" xfId="0" applyNumberFormat="1" applyFont="1" applyFill="1" applyBorder="1" applyAlignment="1" applyProtection="1">
      <alignment vertical="center" wrapText="1"/>
    </xf>
    <xf numFmtId="0" fontId="6" fillId="2" borderId="5" xfId="0" applyNumberFormat="1" applyFont="1" applyFill="1" applyBorder="1" applyAlignment="1" applyProtection="1">
      <alignment horizontal="left" vertical="center" wrapText="1"/>
    </xf>
    <xf numFmtId="0" fontId="25" fillId="2" borderId="5" xfId="0" applyNumberFormat="1" applyFont="1" applyFill="1" applyBorder="1" applyAlignment="1" applyProtection="1">
      <alignment horizontal="left" vertical="center" wrapText="1"/>
    </xf>
    <xf numFmtId="0" fontId="4" fillId="2" borderId="5" xfId="0" applyNumberFormat="1" applyFont="1" applyFill="1" applyBorder="1" applyAlignment="1" applyProtection="1">
      <alignment horizontal="left" vertical="center" wrapText="1"/>
    </xf>
    <xf numFmtId="3" fontId="6" fillId="2" borderId="4" xfId="0" applyNumberFormat="1" applyFont="1" applyFill="1" applyBorder="1" applyAlignment="1" applyProtection="1">
      <alignment horizontal="right" wrapText="1"/>
    </xf>
    <xf numFmtId="0" fontId="25" fillId="2" borderId="5" xfId="0" applyNumberFormat="1" applyFont="1" applyFill="1" applyBorder="1" applyAlignment="1" applyProtection="1">
      <alignment horizontal="left" vertical="center" wrapText="1"/>
    </xf>
    <xf numFmtId="0" fontId="6" fillId="2" borderId="3" xfId="0" applyNumberFormat="1" applyFont="1" applyFill="1" applyBorder="1" applyAlignment="1" applyProtection="1">
      <alignment horizontal="left" vertical="center" wrapText="1"/>
    </xf>
    <xf numFmtId="0" fontId="6" fillId="2" borderId="5" xfId="0" applyNumberFormat="1" applyFont="1" applyFill="1" applyBorder="1" applyAlignment="1" applyProtection="1">
      <alignment horizontal="left" vertical="center" wrapText="1"/>
    </xf>
    <xf numFmtId="0" fontId="4" fillId="2" borderId="2" xfId="0" applyNumberFormat="1" applyFont="1" applyFill="1" applyBorder="1" applyAlignment="1" applyProtection="1">
      <alignment horizontal="left" vertical="center" wrapText="1" indent="1"/>
    </xf>
    <xf numFmtId="0" fontId="4" fillId="2" borderId="3" xfId="0" applyNumberFormat="1" applyFont="1" applyFill="1" applyBorder="1" applyAlignment="1" applyProtection="1">
      <alignment horizontal="left" vertical="center" wrapText="1" indent="1"/>
    </xf>
    <xf numFmtId="0" fontId="4" fillId="2" borderId="5" xfId="0" applyNumberFormat="1" applyFont="1" applyFill="1" applyBorder="1" applyAlignment="1" applyProtection="1">
      <alignment horizontal="left" vertical="center" wrapText="1" indent="1"/>
    </xf>
    <xf numFmtId="0" fontId="4" fillId="2" borderId="2" xfId="0" applyNumberFormat="1" applyFont="1" applyFill="1" applyBorder="1" applyAlignment="1" applyProtection="1">
      <alignment horizontal="left" vertical="center" wrapText="1"/>
    </xf>
    <xf numFmtId="0" fontId="4" fillId="2" borderId="5" xfId="0" applyNumberFormat="1" applyFont="1" applyFill="1" applyBorder="1" applyAlignment="1" applyProtection="1">
      <alignment horizontal="left" vertical="center" wrapText="1"/>
    </xf>
    <xf numFmtId="3" fontId="6" fillId="7" borderId="4" xfId="0" applyNumberFormat="1" applyFont="1" applyFill="1" applyBorder="1" applyAlignment="1">
      <alignment horizontal="right"/>
    </xf>
    <xf numFmtId="3" fontId="6" fillId="0" borderId="4" xfId="0" applyNumberFormat="1" applyFont="1" applyBorder="1" applyAlignment="1">
      <alignment horizontal="right"/>
    </xf>
    <xf numFmtId="0" fontId="8" fillId="2" borderId="4" xfId="0" quotePrefix="1" applyFont="1" applyFill="1" applyBorder="1" applyAlignment="1">
      <alignment horizontal="left" vertical="center" wrapText="1"/>
    </xf>
    <xf numFmtId="0" fontId="26" fillId="0" borderId="4" xfId="0" applyFont="1" applyBorder="1" applyAlignment="1">
      <alignment horizontal="left" vertical="center" wrapText="1"/>
    </xf>
    <xf numFmtId="0" fontId="4" fillId="2" borderId="2" xfId="0" applyNumberFormat="1" applyFont="1" applyFill="1" applyBorder="1" applyAlignment="1" applyProtection="1">
      <alignment horizontal="left" vertical="center" wrapText="1" indent="2"/>
    </xf>
    <xf numFmtId="3" fontId="6" fillId="2" borderId="6" xfId="0" applyNumberFormat="1" applyFont="1" applyFill="1" applyBorder="1" applyAlignment="1">
      <alignment horizontal="right"/>
    </xf>
    <xf numFmtId="0" fontId="6" fillId="2" borderId="2" xfId="0" applyNumberFormat="1" applyFont="1" applyFill="1" applyBorder="1" applyAlignment="1" applyProtection="1">
      <alignment horizontal="left" vertical="center"/>
    </xf>
    <xf numFmtId="0" fontId="26" fillId="2" borderId="5" xfId="0" applyNumberFormat="1" applyFont="1" applyFill="1" applyBorder="1" applyAlignment="1" applyProtection="1">
      <alignment horizontal="left" vertical="center" wrapText="1"/>
    </xf>
    <xf numFmtId="3" fontId="6" fillId="0" borderId="5" xfId="0" applyNumberFormat="1" applyFont="1" applyBorder="1" applyAlignment="1">
      <alignment horizontal="right" vertical="center" wrapText="1"/>
    </xf>
    <xf numFmtId="3" fontId="6" fillId="7" borderId="5" xfId="0" applyNumberFormat="1" applyFont="1" applyFill="1" applyBorder="1" applyAlignment="1">
      <alignment horizontal="right" vertical="center" wrapText="1"/>
    </xf>
    <xf numFmtId="3" fontId="6" fillId="7" borderId="4" xfId="0" applyNumberFormat="1" applyFont="1" applyFill="1" applyBorder="1" applyAlignment="1">
      <alignment horizontal="right" vertical="center" wrapText="1"/>
    </xf>
    <xf numFmtId="0" fontId="7" fillId="2" borderId="4" xfId="0" applyFont="1" applyFill="1" applyBorder="1" applyAlignment="1">
      <alignment horizontal="right" vertical="center"/>
    </xf>
    <xf numFmtId="0" fontId="8" fillId="2" borderId="4" xfId="0" applyFont="1" applyFill="1" applyBorder="1" applyAlignment="1">
      <alignment horizontal="right" vertical="center" wrapText="1"/>
    </xf>
    <xf numFmtId="3" fontId="4" fillId="0" borderId="4" xfId="0" applyNumberFormat="1" applyFont="1" applyBorder="1" applyAlignment="1">
      <alignment horizontal="right" wrapText="1"/>
    </xf>
    <xf numFmtId="0" fontId="7" fillId="0" borderId="2" xfId="0" quotePrefix="1" applyFont="1" applyFill="1" applyBorder="1" applyAlignment="1">
      <alignment horizontal="left" vertical="center"/>
    </xf>
    <xf numFmtId="0" fontId="8" fillId="0" borderId="3" xfId="0" applyFont="1" applyFill="1" applyBorder="1" applyAlignment="1">
      <alignment vertical="center"/>
    </xf>
    <xf numFmtId="0" fontId="12" fillId="0" borderId="0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vertical="center" wrapText="1"/>
    </xf>
    <xf numFmtId="0" fontId="16" fillId="0" borderId="0" xfId="0" applyFont="1" applyFill="1" applyBorder="1" applyAlignment="1">
      <alignment wrapText="1"/>
    </xf>
    <xf numFmtId="0" fontId="7" fillId="5" borderId="2" xfId="0" applyFont="1" applyFill="1" applyBorder="1" applyAlignment="1">
      <alignment horizontal="left" vertical="center" wrapText="1"/>
    </xf>
    <xf numFmtId="0" fontId="8" fillId="5" borderId="3" xfId="0" applyFont="1" applyFill="1" applyBorder="1" applyAlignment="1">
      <alignment vertical="center" wrapText="1"/>
    </xf>
    <xf numFmtId="0" fontId="8" fillId="5" borderId="3" xfId="0" applyFont="1" applyFill="1" applyBorder="1" applyAlignment="1">
      <alignment vertical="center"/>
    </xf>
    <xf numFmtId="0" fontId="7" fillId="0" borderId="2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vertical="center" wrapText="1"/>
    </xf>
    <xf numFmtId="0" fontId="7" fillId="5" borderId="3" xfId="0" applyFont="1" applyFill="1" applyBorder="1" applyAlignment="1">
      <alignment horizontal="left" vertical="center" wrapText="1"/>
    </xf>
    <xf numFmtId="0" fontId="7" fillId="5" borderId="5" xfId="0" applyFont="1" applyFill="1" applyBorder="1" applyAlignment="1">
      <alignment horizontal="left" vertical="center" wrapText="1"/>
    </xf>
    <xf numFmtId="0" fontId="7" fillId="0" borderId="2" xfId="0" quotePrefix="1" applyFont="1" applyFill="1" applyBorder="1" applyAlignment="1">
      <alignment horizontal="left" vertical="center" wrapText="1"/>
    </xf>
    <xf numFmtId="0" fontId="7" fillId="5" borderId="2" xfId="0" quotePrefix="1" applyFont="1" applyFill="1" applyBorder="1" applyAlignment="1">
      <alignment horizontal="left" vertical="center" wrapText="1"/>
    </xf>
    <xf numFmtId="0" fontId="7" fillId="6" borderId="2" xfId="0" applyFont="1" applyFill="1" applyBorder="1" applyAlignment="1">
      <alignment horizontal="left" vertical="center" wrapText="1"/>
    </xf>
    <xf numFmtId="0" fontId="7" fillId="6" borderId="3" xfId="0" applyFont="1" applyFill="1" applyBorder="1" applyAlignment="1">
      <alignment horizontal="left" vertical="center" wrapText="1"/>
    </xf>
    <xf numFmtId="0" fontId="7" fillId="6" borderId="5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22" fillId="0" borderId="3" xfId="0" applyFont="1" applyFill="1" applyBorder="1" applyAlignment="1">
      <alignment horizontal="left" vertical="center" wrapText="1"/>
    </xf>
    <xf numFmtId="0" fontId="22" fillId="0" borderId="5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0" fontId="5" fillId="0" borderId="0" xfId="0" applyFont="1" applyAlignment="1">
      <alignment wrapText="1"/>
    </xf>
    <xf numFmtId="0" fontId="6" fillId="2" borderId="2" xfId="0" applyNumberFormat="1" applyFont="1" applyFill="1" applyBorder="1" applyAlignment="1" applyProtection="1">
      <alignment horizontal="left" vertical="center" wrapText="1"/>
    </xf>
    <xf numFmtId="0" fontId="6" fillId="2" borderId="3" xfId="0" applyNumberFormat="1" applyFont="1" applyFill="1" applyBorder="1" applyAlignment="1" applyProtection="1">
      <alignment horizontal="left" vertical="center" wrapText="1"/>
    </xf>
    <xf numFmtId="0" fontId="6" fillId="2" borderId="5" xfId="0" applyNumberFormat="1" applyFont="1" applyFill="1" applyBorder="1" applyAlignment="1" applyProtection="1">
      <alignment horizontal="left" vertical="center" wrapText="1"/>
    </xf>
    <xf numFmtId="0" fontId="26" fillId="2" borderId="2" xfId="0" applyNumberFormat="1" applyFont="1" applyFill="1" applyBorder="1" applyAlignment="1" applyProtection="1">
      <alignment horizontal="left" vertical="center" wrapText="1"/>
    </xf>
    <xf numFmtId="0" fontId="26" fillId="2" borderId="3" xfId="0" applyNumberFormat="1" applyFont="1" applyFill="1" applyBorder="1" applyAlignment="1" applyProtection="1">
      <alignment horizontal="left" vertical="center" wrapText="1"/>
    </xf>
    <xf numFmtId="0" fontId="26" fillId="2" borderId="5" xfId="0" applyNumberFormat="1" applyFont="1" applyFill="1" applyBorder="1" applyAlignment="1" applyProtection="1">
      <alignment horizontal="left" vertical="center" wrapText="1"/>
    </xf>
    <xf numFmtId="0" fontId="25" fillId="2" borderId="2" xfId="0" applyNumberFormat="1" applyFont="1" applyFill="1" applyBorder="1" applyAlignment="1" applyProtection="1">
      <alignment horizontal="left" vertical="center" wrapText="1"/>
    </xf>
    <xf numFmtId="0" fontId="25" fillId="2" borderId="3" xfId="0" applyNumberFormat="1" applyFont="1" applyFill="1" applyBorder="1" applyAlignment="1" applyProtection="1">
      <alignment horizontal="left" vertical="center" wrapText="1"/>
    </xf>
    <xf numFmtId="0" fontId="25" fillId="2" borderId="5" xfId="0" applyNumberFormat="1" applyFont="1" applyFill="1" applyBorder="1" applyAlignment="1" applyProtection="1">
      <alignment horizontal="left" vertical="center" wrapText="1"/>
    </xf>
    <xf numFmtId="0" fontId="4" fillId="2" borderId="2" xfId="0" applyNumberFormat="1" applyFont="1" applyFill="1" applyBorder="1" applyAlignment="1" applyProtection="1">
      <alignment horizontal="left" vertical="center" wrapText="1"/>
    </xf>
    <xf numFmtId="0" fontId="4" fillId="2" borderId="3" xfId="0" applyNumberFormat="1" applyFont="1" applyFill="1" applyBorder="1" applyAlignment="1" applyProtection="1">
      <alignment horizontal="left" vertical="center" wrapText="1"/>
    </xf>
    <xf numFmtId="0" fontId="4" fillId="2" borderId="5" xfId="0" applyNumberFormat="1" applyFont="1" applyFill="1" applyBorder="1" applyAlignment="1" applyProtection="1">
      <alignment horizontal="left" vertical="center" wrapText="1"/>
    </xf>
    <xf numFmtId="0" fontId="4" fillId="2" borderId="2" xfId="0" applyNumberFormat="1" applyFont="1" applyFill="1" applyBorder="1" applyAlignment="1" applyProtection="1">
      <alignment horizontal="left" vertical="center" wrapText="1" indent="1"/>
    </xf>
    <xf numFmtId="0" fontId="4" fillId="2" borderId="3" xfId="0" applyNumberFormat="1" applyFont="1" applyFill="1" applyBorder="1" applyAlignment="1" applyProtection="1">
      <alignment horizontal="left" vertical="center" wrapText="1" indent="1"/>
    </xf>
    <xf numFmtId="0" fontId="4" fillId="2" borderId="5" xfId="0" applyNumberFormat="1" applyFont="1" applyFill="1" applyBorder="1" applyAlignment="1" applyProtection="1">
      <alignment horizontal="left" vertical="center" wrapText="1" indent="1"/>
    </xf>
    <xf numFmtId="0" fontId="6" fillId="3" borderId="2" xfId="0" applyNumberFormat="1" applyFont="1" applyFill="1" applyBorder="1" applyAlignment="1" applyProtection="1">
      <alignment horizontal="center" vertical="center" wrapText="1"/>
    </xf>
    <xf numFmtId="0" fontId="24" fillId="3" borderId="3" xfId="0" applyFont="1" applyFill="1" applyBorder="1" applyAlignment="1">
      <alignment horizontal="center" vertical="center" wrapText="1"/>
    </xf>
    <xf numFmtId="0" fontId="24" fillId="3" borderId="5" xfId="0" applyFont="1" applyFill="1" applyBorder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FA3EA-5CB9-4EEA-8D9A-BAAC7CFC290E}">
  <sheetPr>
    <pageSetUpPr fitToPage="1"/>
  </sheetPr>
  <dimension ref="A1:J37"/>
  <sheetViews>
    <sheetView workbookViewId="0">
      <selection activeCell="J4" sqref="J4"/>
    </sheetView>
  </sheetViews>
  <sheetFormatPr defaultRowHeight="15" x14ac:dyDescent="0.25"/>
  <cols>
    <col min="5" max="5" width="18.28515625" customWidth="1"/>
    <col min="6" max="7" width="16.42578125" customWidth="1"/>
    <col min="8" max="8" width="18.28515625" customWidth="1"/>
    <col min="9" max="9" width="17.7109375" customWidth="1"/>
    <col min="10" max="10" width="18.5703125" customWidth="1"/>
  </cols>
  <sheetData>
    <row r="1" spans="1:10" ht="41.25" customHeight="1" x14ac:dyDescent="0.25">
      <c r="A1" s="106" t="s">
        <v>99</v>
      </c>
      <c r="B1" s="106"/>
      <c r="C1" s="106"/>
      <c r="D1" s="106"/>
      <c r="E1" s="106"/>
      <c r="F1" s="106"/>
      <c r="G1" s="106"/>
      <c r="H1" s="106"/>
      <c r="I1" s="106"/>
      <c r="J1" s="106"/>
    </row>
    <row r="2" spans="1:10" ht="18" x14ac:dyDescent="0.25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.75" x14ac:dyDescent="0.25">
      <c r="A3" s="106" t="s">
        <v>1</v>
      </c>
      <c r="B3" s="106"/>
      <c r="C3" s="106"/>
      <c r="D3" s="106"/>
      <c r="E3" s="106"/>
      <c r="F3" s="106"/>
      <c r="G3" s="106"/>
      <c r="H3" s="106"/>
      <c r="I3" s="107"/>
      <c r="J3" s="107"/>
    </row>
    <row r="4" spans="1:10" ht="18" x14ac:dyDescent="0.25">
      <c r="A4" s="3"/>
      <c r="B4" s="3"/>
      <c r="C4" s="3"/>
      <c r="D4" s="3"/>
      <c r="E4" s="3"/>
      <c r="F4" s="3"/>
      <c r="G4" s="3"/>
      <c r="H4" s="3"/>
      <c r="I4" s="4"/>
      <c r="J4" s="4"/>
    </row>
    <row r="5" spans="1:10" ht="15.75" x14ac:dyDescent="0.25">
      <c r="A5" s="106" t="s">
        <v>2</v>
      </c>
      <c r="B5" s="108"/>
      <c r="C5" s="108"/>
      <c r="D5" s="108"/>
      <c r="E5" s="108"/>
      <c r="F5" s="108"/>
      <c r="G5" s="108"/>
      <c r="H5" s="108"/>
      <c r="I5" s="108"/>
      <c r="J5" s="108"/>
    </row>
    <row r="6" spans="1:10" ht="18" x14ac:dyDescent="0.25">
      <c r="A6" s="5"/>
      <c r="B6" s="6"/>
      <c r="C6" s="6"/>
      <c r="D6" s="6"/>
      <c r="E6" s="7"/>
      <c r="F6" s="8"/>
      <c r="G6" s="8"/>
      <c r="H6" s="8"/>
      <c r="I6" s="8"/>
      <c r="J6" s="9" t="s">
        <v>3</v>
      </c>
    </row>
    <row r="7" spans="1:10" ht="38.25" x14ac:dyDescent="0.25">
      <c r="A7" s="10"/>
      <c r="B7" s="11"/>
      <c r="C7" s="11"/>
      <c r="D7" s="12"/>
      <c r="E7" s="13"/>
      <c r="F7" s="14" t="s">
        <v>24</v>
      </c>
      <c r="G7" s="14" t="s">
        <v>25</v>
      </c>
      <c r="H7" s="14" t="s">
        <v>26</v>
      </c>
      <c r="I7" s="14" t="s">
        <v>4</v>
      </c>
      <c r="J7" s="14" t="s">
        <v>27</v>
      </c>
    </row>
    <row r="8" spans="1:10" x14ac:dyDescent="0.25">
      <c r="A8" s="109" t="s">
        <v>5</v>
      </c>
      <c r="B8" s="110"/>
      <c r="C8" s="110"/>
      <c r="D8" s="110"/>
      <c r="E8" s="111"/>
      <c r="F8" s="99">
        <v>686749.65</v>
      </c>
      <c r="G8" s="100">
        <v>795650</v>
      </c>
      <c r="H8" s="15">
        <v>812600</v>
      </c>
      <c r="I8" s="15">
        <v>814800</v>
      </c>
      <c r="J8" s="15">
        <v>821300</v>
      </c>
    </row>
    <row r="9" spans="1:10" x14ac:dyDescent="0.25">
      <c r="A9" s="112" t="s">
        <v>6</v>
      </c>
      <c r="B9" s="113"/>
      <c r="C9" s="113"/>
      <c r="D9" s="113"/>
      <c r="E9" s="105"/>
      <c r="F9" s="98">
        <v>686749.65</v>
      </c>
      <c r="G9" s="63">
        <v>790650</v>
      </c>
      <c r="H9" s="16">
        <v>812600</v>
      </c>
      <c r="I9" s="16">
        <v>814800</v>
      </c>
      <c r="J9" s="16">
        <v>821300</v>
      </c>
    </row>
    <row r="10" spans="1:10" x14ac:dyDescent="0.25">
      <c r="A10" s="104" t="s">
        <v>7</v>
      </c>
      <c r="B10" s="105"/>
      <c r="C10" s="105"/>
      <c r="D10" s="105"/>
      <c r="E10" s="105"/>
      <c r="F10" s="16">
        <v>0</v>
      </c>
      <c r="G10" s="91">
        <v>0</v>
      </c>
      <c r="H10" s="16">
        <v>0</v>
      </c>
      <c r="I10" s="16">
        <v>0</v>
      </c>
      <c r="J10" s="16">
        <v>0</v>
      </c>
    </row>
    <row r="11" spans="1:10" x14ac:dyDescent="0.25">
      <c r="A11" s="17" t="s">
        <v>8</v>
      </c>
      <c r="B11" s="18"/>
      <c r="C11" s="18"/>
      <c r="D11" s="18"/>
      <c r="E11" s="18"/>
      <c r="F11" s="15">
        <v>661393.37</v>
      </c>
      <c r="G11" s="90">
        <v>795650</v>
      </c>
      <c r="H11" s="15">
        <v>812600</v>
      </c>
      <c r="I11" s="15">
        <v>814800</v>
      </c>
      <c r="J11" s="15">
        <v>821300</v>
      </c>
    </row>
    <row r="12" spans="1:10" x14ac:dyDescent="0.25">
      <c r="A12" s="116" t="s">
        <v>9</v>
      </c>
      <c r="B12" s="113"/>
      <c r="C12" s="113"/>
      <c r="D12" s="113"/>
      <c r="E12" s="113"/>
      <c r="F12" s="16">
        <v>638939.81000000006</v>
      </c>
      <c r="G12" s="91">
        <v>764550</v>
      </c>
      <c r="H12" s="16">
        <v>795000</v>
      </c>
      <c r="I12" s="16">
        <v>8797000</v>
      </c>
      <c r="J12" s="19">
        <v>802800</v>
      </c>
    </row>
    <row r="13" spans="1:10" x14ac:dyDescent="0.25">
      <c r="A13" s="104" t="s">
        <v>10</v>
      </c>
      <c r="B13" s="105"/>
      <c r="C13" s="105"/>
      <c r="D13" s="105"/>
      <c r="E13" s="105"/>
      <c r="F13" s="16">
        <v>22453.56</v>
      </c>
      <c r="G13" s="91">
        <v>31100</v>
      </c>
      <c r="H13" s="16">
        <v>17600</v>
      </c>
      <c r="I13" s="16">
        <v>17800</v>
      </c>
      <c r="J13" s="19">
        <v>18500</v>
      </c>
    </row>
    <row r="14" spans="1:10" x14ac:dyDescent="0.25">
      <c r="A14" s="117" t="s">
        <v>11</v>
      </c>
      <c r="B14" s="110"/>
      <c r="C14" s="110"/>
      <c r="D14" s="110"/>
      <c r="E14" s="110"/>
      <c r="F14" s="15">
        <f>F8-F11</f>
        <v>25356.280000000028</v>
      </c>
      <c r="G14" s="15">
        <f t="shared" ref="G14:J14" si="0">G8-G11</f>
        <v>0</v>
      </c>
      <c r="H14" s="15">
        <f t="shared" si="0"/>
        <v>0</v>
      </c>
      <c r="I14" s="15">
        <f t="shared" si="0"/>
        <v>0</v>
      </c>
      <c r="J14" s="15">
        <f t="shared" si="0"/>
        <v>0</v>
      </c>
    </row>
    <row r="15" spans="1:10" ht="18" x14ac:dyDescent="0.25">
      <c r="A15" s="3"/>
      <c r="B15" s="20"/>
      <c r="C15" s="20"/>
      <c r="D15" s="20"/>
      <c r="E15" s="20"/>
      <c r="F15" s="20"/>
      <c r="G15" s="20"/>
      <c r="H15" s="21"/>
      <c r="I15" s="21"/>
      <c r="J15" s="21"/>
    </row>
    <row r="16" spans="1:10" ht="15.75" x14ac:dyDescent="0.25">
      <c r="A16" s="106" t="s">
        <v>12</v>
      </c>
      <c r="B16" s="108"/>
      <c r="C16" s="108"/>
      <c r="D16" s="108"/>
      <c r="E16" s="108"/>
      <c r="F16" s="108"/>
      <c r="G16" s="108"/>
      <c r="H16" s="108"/>
      <c r="I16" s="108"/>
      <c r="J16" s="108"/>
    </row>
    <row r="17" spans="1:10" ht="18" x14ac:dyDescent="0.25">
      <c r="A17" s="3"/>
      <c r="B17" s="20"/>
      <c r="C17" s="20"/>
      <c r="D17" s="20"/>
      <c r="E17" s="20"/>
      <c r="F17" s="20"/>
      <c r="G17" s="20"/>
      <c r="H17" s="21"/>
      <c r="I17" s="21"/>
      <c r="J17" s="21"/>
    </row>
    <row r="18" spans="1:10" ht="38.25" x14ac:dyDescent="0.25">
      <c r="A18" s="10"/>
      <c r="B18" s="11"/>
      <c r="C18" s="11"/>
      <c r="D18" s="12"/>
      <c r="E18" s="13"/>
      <c r="F18" s="14" t="s">
        <v>24</v>
      </c>
      <c r="G18" s="14" t="s">
        <v>25</v>
      </c>
      <c r="H18" s="14" t="s">
        <v>26</v>
      </c>
      <c r="I18" s="14" t="s">
        <v>4</v>
      </c>
      <c r="J18" s="14" t="s">
        <v>27</v>
      </c>
    </row>
    <row r="19" spans="1:10" x14ac:dyDescent="0.25">
      <c r="A19" s="104" t="s">
        <v>13</v>
      </c>
      <c r="B19" s="105"/>
      <c r="C19" s="105"/>
      <c r="D19" s="105"/>
      <c r="E19" s="105"/>
      <c r="F19" s="16">
        <v>0</v>
      </c>
      <c r="G19" s="16">
        <v>0</v>
      </c>
      <c r="H19" s="16">
        <v>0</v>
      </c>
      <c r="I19" s="16">
        <v>0</v>
      </c>
      <c r="J19" s="19">
        <v>0</v>
      </c>
    </row>
    <row r="20" spans="1:10" x14ac:dyDescent="0.25">
      <c r="A20" s="104" t="s">
        <v>14</v>
      </c>
      <c r="B20" s="105"/>
      <c r="C20" s="105"/>
      <c r="D20" s="105"/>
      <c r="E20" s="105"/>
      <c r="F20" s="16">
        <v>0</v>
      </c>
      <c r="G20" s="16">
        <v>0</v>
      </c>
      <c r="H20" s="16">
        <v>0</v>
      </c>
      <c r="I20" s="16">
        <v>0</v>
      </c>
      <c r="J20" s="19">
        <v>0</v>
      </c>
    </row>
    <row r="21" spans="1:10" x14ac:dyDescent="0.25">
      <c r="A21" s="117" t="s">
        <v>15</v>
      </c>
      <c r="B21" s="110"/>
      <c r="C21" s="110"/>
      <c r="D21" s="110"/>
      <c r="E21" s="110"/>
      <c r="F21" s="15">
        <f>F19-F20</f>
        <v>0</v>
      </c>
      <c r="G21" s="15">
        <f>G19-G20</f>
        <v>0</v>
      </c>
      <c r="H21" s="15">
        <f>H19-H20</f>
        <v>0</v>
      </c>
      <c r="I21" s="15">
        <f>I19-I20</f>
        <v>0</v>
      </c>
      <c r="J21" s="15">
        <f>J19-J20</f>
        <v>0</v>
      </c>
    </row>
    <row r="22" spans="1:10" x14ac:dyDescent="0.25">
      <c r="A22" s="117" t="s">
        <v>16</v>
      </c>
      <c r="B22" s="110"/>
      <c r="C22" s="110"/>
      <c r="D22" s="110"/>
      <c r="E22" s="110"/>
      <c r="F22" s="15">
        <f>F14+F21</f>
        <v>25356.280000000028</v>
      </c>
      <c r="G22" s="15">
        <f t="shared" ref="G22:J22" si="1">G14+G21</f>
        <v>0</v>
      </c>
      <c r="H22" s="15">
        <f t="shared" si="1"/>
        <v>0</v>
      </c>
      <c r="I22" s="15">
        <f t="shared" si="1"/>
        <v>0</v>
      </c>
      <c r="J22" s="15">
        <f t="shared" si="1"/>
        <v>0</v>
      </c>
    </row>
    <row r="23" spans="1:10" ht="18" x14ac:dyDescent="0.25">
      <c r="A23" s="22"/>
      <c r="B23" s="20"/>
      <c r="C23" s="20"/>
      <c r="D23" s="20"/>
      <c r="E23" s="20"/>
      <c r="F23" s="20"/>
      <c r="G23" s="20"/>
      <c r="H23" s="21"/>
      <c r="I23" s="21"/>
      <c r="J23" s="21"/>
    </row>
    <row r="24" spans="1:10" ht="15.75" x14ac:dyDescent="0.25">
      <c r="A24" s="106" t="s">
        <v>17</v>
      </c>
      <c r="B24" s="108"/>
      <c r="C24" s="108"/>
      <c r="D24" s="108"/>
      <c r="E24" s="108"/>
      <c r="F24" s="108"/>
      <c r="G24" s="108"/>
      <c r="H24" s="108"/>
      <c r="I24" s="108"/>
      <c r="J24" s="108"/>
    </row>
    <row r="25" spans="1:10" ht="15.75" x14ac:dyDescent="0.25">
      <c r="A25" s="23"/>
      <c r="B25" s="24"/>
      <c r="C25" s="24"/>
      <c r="D25" s="24"/>
      <c r="E25" s="24"/>
      <c r="F25" s="24"/>
      <c r="G25" s="24"/>
      <c r="H25" s="24"/>
      <c r="I25" s="24"/>
      <c r="J25" s="24"/>
    </row>
    <row r="26" spans="1:10" ht="38.25" x14ac:dyDescent="0.25">
      <c r="A26" s="10"/>
      <c r="B26" s="11"/>
      <c r="C26" s="11"/>
      <c r="D26" s="12"/>
      <c r="E26" s="13"/>
      <c r="F26" s="14" t="s">
        <v>24</v>
      </c>
      <c r="G26" s="14" t="s">
        <v>25</v>
      </c>
      <c r="H26" s="14" t="s">
        <v>26</v>
      </c>
      <c r="I26" s="14" t="s">
        <v>4</v>
      </c>
      <c r="J26" s="14" t="s">
        <v>27</v>
      </c>
    </row>
    <row r="27" spans="1:10" ht="39.75" customHeight="1" x14ac:dyDescent="0.25">
      <c r="A27" s="118" t="s">
        <v>18</v>
      </c>
      <c r="B27" s="119"/>
      <c r="C27" s="119"/>
      <c r="D27" s="119"/>
      <c r="E27" s="120"/>
      <c r="F27" s="25">
        <v>0</v>
      </c>
      <c r="G27" s="25">
        <v>0</v>
      </c>
      <c r="H27" s="25">
        <v>0</v>
      </c>
      <c r="I27" s="25">
        <v>0</v>
      </c>
      <c r="J27" s="26">
        <v>0</v>
      </c>
    </row>
    <row r="28" spans="1:10" ht="37.5" customHeight="1" x14ac:dyDescent="0.25">
      <c r="A28" s="117" t="s">
        <v>19</v>
      </c>
      <c r="B28" s="110"/>
      <c r="C28" s="110"/>
      <c r="D28" s="110"/>
      <c r="E28" s="110"/>
      <c r="F28" s="27">
        <v>0</v>
      </c>
      <c r="G28" s="27">
        <v>0</v>
      </c>
      <c r="H28" s="27">
        <f>H22+H27</f>
        <v>0</v>
      </c>
      <c r="I28" s="27">
        <f>I22+I27</f>
        <v>0</v>
      </c>
      <c r="J28" s="28">
        <f>J22+J27</f>
        <v>0</v>
      </c>
    </row>
    <row r="29" spans="1:10" ht="53.25" customHeight="1" x14ac:dyDescent="0.25">
      <c r="A29" s="109" t="s">
        <v>20</v>
      </c>
      <c r="B29" s="114"/>
      <c r="C29" s="114"/>
      <c r="D29" s="114"/>
      <c r="E29" s="115"/>
      <c r="F29" s="27">
        <f>F22+F28</f>
        <v>25356.280000000028</v>
      </c>
      <c r="G29" s="27">
        <f t="shared" ref="G29:J29" si="2">G22+G28</f>
        <v>0</v>
      </c>
      <c r="H29" s="27">
        <f t="shared" si="2"/>
        <v>0</v>
      </c>
      <c r="I29" s="27">
        <f t="shared" si="2"/>
        <v>0</v>
      </c>
      <c r="J29" s="27">
        <f t="shared" si="2"/>
        <v>0</v>
      </c>
    </row>
    <row r="30" spans="1:10" ht="15.75" x14ac:dyDescent="0.25">
      <c r="A30" s="29"/>
      <c r="B30" s="30"/>
      <c r="C30" s="30"/>
      <c r="D30" s="30"/>
      <c r="E30" s="30"/>
      <c r="F30" s="30"/>
      <c r="G30" s="30"/>
      <c r="H30" s="30"/>
      <c r="I30" s="30"/>
      <c r="J30" s="30"/>
    </row>
    <row r="31" spans="1:10" ht="15.75" x14ac:dyDescent="0.25">
      <c r="A31" s="121" t="s">
        <v>21</v>
      </c>
      <c r="B31" s="121"/>
      <c r="C31" s="121"/>
      <c r="D31" s="121"/>
      <c r="E31" s="121"/>
      <c r="F31" s="121"/>
      <c r="G31" s="121"/>
      <c r="H31" s="121"/>
      <c r="I31" s="121"/>
      <c r="J31" s="121"/>
    </row>
    <row r="32" spans="1:10" ht="18" x14ac:dyDescent="0.25">
      <c r="A32" s="31"/>
      <c r="B32" s="32"/>
      <c r="C32" s="32"/>
      <c r="D32" s="32"/>
      <c r="E32" s="32"/>
      <c r="F32" s="32"/>
      <c r="G32" s="32"/>
      <c r="H32" s="33"/>
      <c r="I32" s="33"/>
      <c r="J32" s="33"/>
    </row>
    <row r="33" spans="1:10" ht="38.25" x14ac:dyDescent="0.25">
      <c r="A33" s="34"/>
      <c r="B33" s="35"/>
      <c r="C33" s="35"/>
      <c r="D33" s="36"/>
      <c r="E33" s="37"/>
      <c r="F33" s="14" t="s">
        <v>24</v>
      </c>
      <c r="G33" s="14" t="s">
        <v>25</v>
      </c>
      <c r="H33" s="14" t="s">
        <v>26</v>
      </c>
      <c r="I33" s="14" t="s">
        <v>4</v>
      </c>
      <c r="J33" s="14" t="s">
        <v>27</v>
      </c>
    </row>
    <row r="34" spans="1:10" ht="30.75" customHeight="1" x14ac:dyDescent="0.25">
      <c r="A34" s="118" t="s">
        <v>18</v>
      </c>
      <c r="B34" s="119"/>
      <c r="C34" s="119"/>
      <c r="D34" s="119"/>
      <c r="E34" s="120"/>
      <c r="F34" s="25">
        <v>0</v>
      </c>
      <c r="G34" s="25">
        <f>F37</f>
        <v>0</v>
      </c>
      <c r="H34" s="25">
        <f>G37</f>
        <v>0</v>
      </c>
      <c r="I34" s="25">
        <f>H37</f>
        <v>0</v>
      </c>
      <c r="J34" s="26">
        <f>I37</f>
        <v>0</v>
      </c>
    </row>
    <row r="35" spans="1:10" ht="34.5" customHeight="1" x14ac:dyDescent="0.25">
      <c r="A35" s="118" t="s">
        <v>22</v>
      </c>
      <c r="B35" s="119"/>
      <c r="C35" s="119"/>
      <c r="D35" s="119"/>
      <c r="E35" s="120"/>
      <c r="F35" s="25">
        <v>0</v>
      </c>
      <c r="G35" s="25">
        <v>0</v>
      </c>
      <c r="H35" s="25">
        <v>0</v>
      </c>
      <c r="I35" s="25">
        <v>0</v>
      </c>
      <c r="J35" s="26">
        <v>0</v>
      </c>
    </row>
    <row r="36" spans="1:10" ht="37.5" customHeight="1" x14ac:dyDescent="0.25">
      <c r="A36" s="118" t="s">
        <v>23</v>
      </c>
      <c r="B36" s="122"/>
      <c r="C36" s="122"/>
      <c r="D36" s="122"/>
      <c r="E36" s="123"/>
      <c r="F36" s="25">
        <v>0</v>
      </c>
      <c r="G36" s="25">
        <v>0</v>
      </c>
      <c r="H36" s="25">
        <v>0</v>
      </c>
      <c r="I36" s="25">
        <v>0</v>
      </c>
      <c r="J36" s="26">
        <v>0</v>
      </c>
    </row>
    <row r="37" spans="1:10" ht="35.25" customHeight="1" x14ac:dyDescent="0.25">
      <c r="A37" s="117" t="s">
        <v>19</v>
      </c>
      <c r="B37" s="110"/>
      <c r="C37" s="110"/>
      <c r="D37" s="110"/>
      <c r="E37" s="110"/>
      <c r="F37" s="38">
        <f>F34-F35+F36</f>
        <v>0</v>
      </c>
      <c r="G37" s="38">
        <f>G34-G35+G36</f>
        <v>0</v>
      </c>
      <c r="H37" s="38">
        <f>H34-H35+H36</f>
        <v>0</v>
      </c>
      <c r="I37" s="38">
        <f>I34-I35+I36</f>
        <v>0</v>
      </c>
      <c r="J37" s="39">
        <f>J34-J35+J36</f>
        <v>0</v>
      </c>
    </row>
  </sheetData>
  <mergeCells count="23">
    <mergeCell ref="A31:J31"/>
    <mergeCell ref="A34:E34"/>
    <mergeCell ref="A35:E35"/>
    <mergeCell ref="A36:E36"/>
    <mergeCell ref="A37:E37"/>
    <mergeCell ref="A29:E29"/>
    <mergeCell ref="A12:E12"/>
    <mergeCell ref="A13:E13"/>
    <mergeCell ref="A14:E14"/>
    <mergeCell ref="A16:J16"/>
    <mergeCell ref="A19:E19"/>
    <mergeCell ref="A20:E20"/>
    <mergeCell ref="A21:E21"/>
    <mergeCell ref="A22:E22"/>
    <mergeCell ref="A24:J24"/>
    <mergeCell ref="A27:E27"/>
    <mergeCell ref="A28:E28"/>
    <mergeCell ref="A10:E10"/>
    <mergeCell ref="A1:J1"/>
    <mergeCell ref="A3:J3"/>
    <mergeCell ref="A5:J5"/>
    <mergeCell ref="A8:E8"/>
    <mergeCell ref="A9:E9"/>
  </mergeCells>
  <pageMargins left="0.7" right="0.7" top="0.75" bottom="0.75" header="0.3" footer="0.3"/>
  <pageSetup paperSize="9" scale="9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D65B1E-864B-46DF-BC59-D5F9349B6F6B}">
  <sheetPr>
    <pageSetUpPr fitToPage="1"/>
  </sheetPr>
  <dimension ref="A1:H31"/>
  <sheetViews>
    <sheetView workbookViewId="0">
      <selection activeCell="G12" sqref="G12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26.85546875" customWidth="1"/>
    <col min="4" max="4" width="18.7109375" customWidth="1"/>
    <col min="5" max="5" width="17.140625" customWidth="1"/>
    <col min="6" max="6" width="18.140625" customWidth="1"/>
    <col min="7" max="7" width="18.28515625" customWidth="1"/>
    <col min="8" max="8" width="18.85546875" customWidth="1"/>
  </cols>
  <sheetData>
    <row r="1" spans="1:8" ht="49.5" customHeight="1" x14ac:dyDescent="0.25">
      <c r="A1" s="124" t="s">
        <v>0</v>
      </c>
      <c r="B1" s="124"/>
      <c r="C1" s="124"/>
      <c r="D1" s="124"/>
      <c r="E1" s="124"/>
      <c r="F1" s="124"/>
      <c r="G1" s="124"/>
      <c r="H1" s="124"/>
    </row>
    <row r="2" spans="1:8" ht="18" x14ac:dyDescent="0.25">
      <c r="A2" s="1"/>
      <c r="B2" s="1"/>
      <c r="C2" s="1"/>
      <c r="D2" s="1"/>
      <c r="E2" s="1"/>
      <c r="F2" s="1"/>
      <c r="G2" s="1"/>
      <c r="H2" s="1"/>
    </row>
    <row r="3" spans="1:8" ht="15.75" x14ac:dyDescent="0.25">
      <c r="A3" s="124" t="s">
        <v>1</v>
      </c>
      <c r="B3" s="124"/>
      <c r="C3" s="124"/>
      <c r="D3" s="124"/>
      <c r="E3" s="124"/>
      <c r="F3" s="124"/>
      <c r="G3" s="124"/>
      <c r="H3" s="124"/>
    </row>
    <row r="4" spans="1:8" ht="18" x14ac:dyDescent="0.25">
      <c r="A4" s="1"/>
      <c r="B4" s="1"/>
      <c r="C4" s="1"/>
      <c r="D4" s="1"/>
      <c r="E4" s="1"/>
      <c r="F4" s="1"/>
      <c r="G4" s="2"/>
      <c r="H4" s="2"/>
    </row>
    <row r="5" spans="1:8" ht="15.75" x14ac:dyDescent="0.25">
      <c r="A5" s="124" t="s">
        <v>28</v>
      </c>
      <c r="B5" s="124"/>
      <c r="C5" s="124"/>
      <c r="D5" s="124"/>
      <c r="E5" s="124"/>
      <c r="F5" s="124"/>
      <c r="G5" s="124"/>
      <c r="H5" s="124"/>
    </row>
    <row r="6" spans="1:8" ht="18" x14ac:dyDescent="0.25">
      <c r="A6" s="1"/>
      <c r="B6" s="1"/>
      <c r="C6" s="1"/>
      <c r="D6" s="1"/>
      <c r="E6" s="1"/>
      <c r="F6" s="1"/>
      <c r="G6" s="2"/>
      <c r="H6" s="2"/>
    </row>
    <row r="7" spans="1:8" ht="15.75" x14ac:dyDescent="0.25">
      <c r="A7" s="124" t="s">
        <v>29</v>
      </c>
      <c r="B7" s="124"/>
      <c r="C7" s="124"/>
      <c r="D7" s="124"/>
      <c r="E7" s="124"/>
      <c r="F7" s="124"/>
      <c r="G7" s="124"/>
      <c r="H7" s="124"/>
    </row>
    <row r="8" spans="1:8" ht="18" x14ac:dyDescent="0.25">
      <c r="A8" s="1"/>
      <c r="B8" s="1"/>
      <c r="C8" s="1"/>
      <c r="D8" s="1"/>
      <c r="E8" s="1"/>
      <c r="F8" s="1"/>
      <c r="G8" s="2"/>
      <c r="H8" s="2"/>
    </row>
    <row r="9" spans="1:8" ht="38.25" x14ac:dyDescent="0.25">
      <c r="A9" s="40" t="s">
        <v>30</v>
      </c>
      <c r="B9" s="41" t="s">
        <v>31</v>
      </c>
      <c r="C9" s="41" t="s">
        <v>32</v>
      </c>
      <c r="D9" s="14" t="s">
        <v>24</v>
      </c>
      <c r="E9" s="14" t="s">
        <v>25</v>
      </c>
      <c r="F9" s="14" t="s">
        <v>26</v>
      </c>
      <c r="G9" s="14" t="s">
        <v>4</v>
      </c>
      <c r="H9" s="14" t="s">
        <v>27</v>
      </c>
    </row>
    <row r="10" spans="1:8" x14ac:dyDescent="0.25">
      <c r="A10" s="42"/>
      <c r="B10" s="43"/>
      <c r="C10" s="44" t="s">
        <v>5</v>
      </c>
      <c r="D10" s="45">
        <v>686749.65</v>
      </c>
      <c r="E10" s="46">
        <v>795650</v>
      </c>
      <c r="F10" s="46">
        <v>812600</v>
      </c>
      <c r="G10" s="46">
        <v>814800</v>
      </c>
      <c r="H10" s="46">
        <v>821300</v>
      </c>
    </row>
    <row r="11" spans="1:8" x14ac:dyDescent="0.25">
      <c r="A11" s="47">
        <v>6</v>
      </c>
      <c r="B11" s="47">
        <v>6</v>
      </c>
      <c r="C11" s="47" t="s">
        <v>33</v>
      </c>
      <c r="D11" s="98">
        <v>686749.65</v>
      </c>
      <c r="E11" s="63">
        <v>790650</v>
      </c>
      <c r="F11" s="56">
        <v>807600</v>
      </c>
      <c r="G11" s="56">
        <v>809800</v>
      </c>
      <c r="H11" s="56">
        <v>816300</v>
      </c>
    </row>
    <row r="12" spans="1:8" ht="39" x14ac:dyDescent="0.25">
      <c r="A12" s="47"/>
      <c r="B12" s="50">
        <v>63</v>
      </c>
      <c r="C12" s="59" t="s">
        <v>34</v>
      </c>
      <c r="D12" s="48">
        <v>484225.13</v>
      </c>
      <c r="E12" s="48">
        <v>504000</v>
      </c>
      <c r="F12" s="49">
        <v>582000</v>
      </c>
      <c r="G12" s="49">
        <v>582000</v>
      </c>
      <c r="H12" s="49">
        <v>582000</v>
      </c>
    </row>
    <row r="13" spans="1:8" ht="51.75" customHeight="1" x14ac:dyDescent="0.25">
      <c r="A13" s="47"/>
      <c r="B13" s="50">
        <v>64</v>
      </c>
      <c r="C13" s="50" t="s">
        <v>100</v>
      </c>
      <c r="D13" s="48">
        <v>0.62</v>
      </c>
      <c r="E13" s="49">
        <v>0</v>
      </c>
      <c r="F13" s="49">
        <v>0</v>
      </c>
      <c r="G13" s="49">
        <v>0</v>
      </c>
      <c r="H13" s="49">
        <v>0</v>
      </c>
    </row>
    <row r="14" spans="1:8" ht="51.75" x14ac:dyDescent="0.25">
      <c r="A14" s="47"/>
      <c r="B14" s="50">
        <v>65</v>
      </c>
      <c r="C14" s="59" t="s">
        <v>35</v>
      </c>
      <c r="D14" s="48">
        <v>74120.399999999994</v>
      </c>
      <c r="E14" s="49">
        <v>146200</v>
      </c>
      <c r="F14" s="49">
        <v>86000</v>
      </c>
      <c r="G14" s="49">
        <v>86000</v>
      </c>
      <c r="H14" s="49">
        <v>86000</v>
      </c>
    </row>
    <row r="15" spans="1:8" ht="51.75" x14ac:dyDescent="0.25">
      <c r="A15" s="51"/>
      <c r="B15" s="52">
        <v>66</v>
      </c>
      <c r="C15" s="59" t="s">
        <v>36</v>
      </c>
      <c r="D15" s="48">
        <v>5863.5</v>
      </c>
      <c r="E15" s="49">
        <v>5300</v>
      </c>
      <c r="F15" s="49">
        <v>5300</v>
      </c>
      <c r="G15" s="49">
        <v>5300</v>
      </c>
      <c r="H15" s="49">
        <v>5300</v>
      </c>
    </row>
    <row r="16" spans="1:8" ht="39" x14ac:dyDescent="0.25">
      <c r="A16" s="51"/>
      <c r="B16" s="51">
        <v>67</v>
      </c>
      <c r="C16" s="59" t="s">
        <v>37</v>
      </c>
      <c r="D16" s="103">
        <v>122540</v>
      </c>
      <c r="E16" s="103">
        <v>135150</v>
      </c>
      <c r="F16" s="49">
        <v>134300</v>
      </c>
      <c r="G16" s="49">
        <v>136500</v>
      </c>
      <c r="H16" s="49">
        <v>143000</v>
      </c>
    </row>
    <row r="17" spans="1:8" x14ac:dyDescent="0.25">
      <c r="A17" s="53"/>
      <c r="B17" s="53">
        <v>9</v>
      </c>
      <c r="C17" s="60" t="s">
        <v>38</v>
      </c>
      <c r="D17" s="55">
        <v>0</v>
      </c>
      <c r="E17" s="56">
        <v>5000</v>
      </c>
      <c r="F17" s="56">
        <v>5000</v>
      </c>
      <c r="G17" s="56">
        <v>5000</v>
      </c>
      <c r="H17" s="56">
        <v>5000</v>
      </c>
    </row>
    <row r="18" spans="1:8" x14ac:dyDescent="0.25">
      <c r="A18" s="50"/>
      <c r="B18" s="50">
        <v>92</v>
      </c>
      <c r="C18" s="61" t="s">
        <v>39</v>
      </c>
      <c r="D18" s="48">
        <v>0</v>
      </c>
      <c r="E18" s="49">
        <v>5000</v>
      </c>
      <c r="F18" s="49">
        <v>5000</v>
      </c>
      <c r="G18" s="49">
        <v>5000</v>
      </c>
      <c r="H18" s="49">
        <v>5000</v>
      </c>
    </row>
    <row r="21" spans="1:8" ht="15.75" x14ac:dyDescent="0.25">
      <c r="A21" s="124" t="s">
        <v>40</v>
      </c>
      <c r="B21" s="125"/>
      <c r="C21" s="125"/>
      <c r="D21" s="125"/>
      <c r="E21" s="125"/>
      <c r="F21" s="125"/>
      <c r="G21" s="125"/>
      <c r="H21" s="125"/>
    </row>
    <row r="22" spans="1:8" ht="18" x14ac:dyDescent="0.25">
      <c r="A22" s="1"/>
      <c r="B22" s="1"/>
      <c r="C22" s="1"/>
      <c r="D22" s="1"/>
      <c r="E22" s="1"/>
      <c r="F22" s="1"/>
      <c r="G22" s="2"/>
      <c r="H22" s="2"/>
    </row>
    <row r="23" spans="1:8" ht="38.25" x14ac:dyDescent="0.25">
      <c r="A23" s="40" t="s">
        <v>30</v>
      </c>
      <c r="B23" s="41" t="s">
        <v>31</v>
      </c>
      <c r="C23" s="41" t="s">
        <v>41</v>
      </c>
      <c r="D23" s="14" t="s">
        <v>24</v>
      </c>
      <c r="E23" s="14" t="s">
        <v>25</v>
      </c>
      <c r="F23" s="14" t="s">
        <v>26</v>
      </c>
      <c r="G23" s="14" t="s">
        <v>4</v>
      </c>
      <c r="H23" s="14" t="s">
        <v>27</v>
      </c>
    </row>
    <row r="24" spans="1:8" x14ac:dyDescent="0.25">
      <c r="A24" s="42"/>
      <c r="B24" s="43"/>
      <c r="C24" s="44" t="s">
        <v>8</v>
      </c>
      <c r="D24" s="45">
        <v>638939.81000000006</v>
      </c>
      <c r="E24" s="46">
        <v>795650</v>
      </c>
      <c r="F24" s="46">
        <v>812600</v>
      </c>
      <c r="G24" s="46">
        <v>814800</v>
      </c>
      <c r="H24" s="46">
        <v>821300</v>
      </c>
    </row>
    <row r="25" spans="1:8" x14ac:dyDescent="0.25">
      <c r="A25" s="47">
        <v>3</v>
      </c>
      <c r="B25" s="47">
        <v>3</v>
      </c>
      <c r="C25" s="47" t="s">
        <v>42</v>
      </c>
      <c r="D25" s="55">
        <v>638939.81000000006</v>
      </c>
      <c r="E25" s="56">
        <v>764550</v>
      </c>
      <c r="F25" s="56">
        <v>795000</v>
      </c>
      <c r="G25" s="56">
        <v>797000</v>
      </c>
      <c r="H25" s="56">
        <v>802800</v>
      </c>
    </row>
    <row r="26" spans="1:8" x14ac:dyDescent="0.25">
      <c r="A26" s="47"/>
      <c r="B26" s="50">
        <v>31</v>
      </c>
      <c r="C26" s="50" t="s">
        <v>43</v>
      </c>
      <c r="D26" s="48">
        <v>483354.91</v>
      </c>
      <c r="E26" s="49">
        <v>544500</v>
      </c>
      <c r="F26" s="49">
        <v>582000</v>
      </c>
      <c r="G26" s="49">
        <v>582000</v>
      </c>
      <c r="H26" s="49">
        <v>582000</v>
      </c>
    </row>
    <row r="27" spans="1:8" x14ac:dyDescent="0.25">
      <c r="A27" s="51"/>
      <c r="B27" s="51">
        <v>32</v>
      </c>
      <c r="C27" s="51" t="s">
        <v>44</v>
      </c>
      <c r="D27" s="48">
        <v>154267.06</v>
      </c>
      <c r="E27" s="49">
        <v>198850</v>
      </c>
      <c r="F27" s="49">
        <v>211400</v>
      </c>
      <c r="G27" s="49">
        <v>213400</v>
      </c>
      <c r="H27" s="49">
        <v>219200</v>
      </c>
    </row>
    <row r="28" spans="1:8" x14ac:dyDescent="0.25">
      <c r="A28" s="51"/>
      <c r="B28" s="51">
        <v>34</v>
      </c>
      <c r="C28" s="51" t="s">
        <v>45</v>
      </c>
      <c r="D28" s="48">
        <v>1317.84</v>
      </c>
      <c r="E28" s="49">
        <v>21200</v>
      </c>
      <c r="F28" s="49">
        <v>1600</v>
      </c>
      <c r="G28" s="49">
        <v>1600</v>
      </c>
      <c r="H28" s="49">
        <v>1600</v>
      </c>
    </row>
    <row r="29" spans="1:8" ht="38.25" x14ac:dyDescent="0.25">
      <c r="A29" s="51"/>
      <c r="B29" s="51">
        <v>38</v>
      </c>
      <c r="C29" s="92" t="s">
        <v>101</v>
      </c>
      <c r="D29" s="48">
        <v>0</v>
      </c>
      <c r="E29" s="48">
        <v>0</v>
      </c>
      <c r="F29" s="48">
        <v>0</v>
      </c>
      <c r="G29" s="48">
        <v>0</v>
      </c>
      <c r="H29" s="48">
        <v>0</v>
      </c>
    </row>
    <row r="30" spans="1:8" ht="25.5" x14ac:dyDescent="0.25">
      <c r="A30" s="53">
        <v>4</v>
      </c>
      <c r="B30" s="53">
        <v>4</v>
      </c>
      <c r="C30" s="54" t="s">
        <v>46</v>
      </c>
      <c r="D30" s="55">
        <v>22453.56</v>
      </c>
      <c r="E30" s="56">
        <v>31100</v>
      </c>
      <c r="F30" s="56">
        <v>17600</v>
      </c>
      <c r="G30" s="56">
        <v>17800</v>
      </c>
      <c r="H30" s="56">
        <v>18500</v>
      </c>
    </row>
    <row r="31" spans="1:8" ht="38.25" x14ac:dyDescent="0.25">
      <c r="A31" s="50"/>
      <c r="B31" s="50">
        <v>42</v>
      </c>
      <c r="C31" s="57" t="s">
        <v>47</v>
      </c>
      <c r="D31" s="48">
        <v>22453.56</v>
      </c>
      <c r="E31" s="49">
        <v>31100</v>
      </c>
      <c r="F31" s="49">
        <v>17600</v>
      </c>
      <c r="G31" s="49">
        <v>17800</v>
      </c>
      <c r="H31" s="58">
        <v>18500</v>
      </c>
    </row>
  </sheetData>
  <mergeCells count="5">
    <mergeCell ref="A1:H1"/>
    <mergeCell ref="A3:H3"/>
    <mergeCell ref="A5:H5"/>
    <mergeCell ref="A7:H7"/>
    <mergeCell ref="A21:H21"/>
  </mergeCells>
  <pageMargins left="0.7" right="0.7" top="0.75" bottom="0.75" header="0.3" footer="0.3"/>
  <pageSetup paperSize="9" scale="9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908870-06D4-4E63-8E42-F34C71E8103A}">
  <sheetPr>
    <pageSetUpPr fitToPage="1"/>
  </sheetPr>
  <dimension ref="A1:F40"/>
  <sheetViews>
    <sheetView workbookViewId="0">
      <selection activeCell="E19" sqref="E19"/>
    </sheetView>
  </sheetViews>
  <sheetFormatPr defaultRowHeight="15" x14ac:dyDescent="0.25"/>
  <cols>
    <col min="1" max="1" width="45.140625" bestFit="1" customWidth="1"/>
    <col min="2" max="2" width="19.7109375" customWidth="1"/>
    <col min="3" max="3" width="17.5703125" customWidth="1"/>
    <col min="4" max="4" width="17.7109375" customWidth="1"/>
    <col min="5" max="5" width="19.42578125" customWidth="1"/>
    <col min="6" max="6" width="17.42578125" customWidth="1"/>
  </cols>
  <sheetData>
    <row r="1" spans="1:6" ht="15.75" x14ac:dyDescent="0.25">
      <c r="A1" s="124" t="s">
        <v>0</v>
      </c>
      <c r="B1" s="124"/>
      <c r="C1" s="124"/>
      <c r="D1" s="124"/>
      <c r="E1" s="124"/>
      <c r="F1" s="124"/>
    </row>
    <row r="2" spans="1:6" ht="18" x14ac:dyDescent="0.25">
      <c r="A2" s="1"/>
      <c r="B2" s="1"/>
      <c r="C2" s="1"/>
      <c r="D2" s="1"/>
      <c r="E2" s="1"/>
      <c r="F2" s="1"/>
    </row>
    <row r="3" spans="1:6" ht="15.75" x14ac:dyDescent="0.25">
      <c r="A3" s="124" t="s">
        <v>1</v>
      </c>
      <c r="B3" s="124"/>
      <c r="C3" s="124"/>
      <c r="D3" s="124"/>
      <c r="E3" s="124"/>
      <c r="F3" s="124"/>
    </row>
    <row r="4" spans="1:6" ht="18" x14ac:dyDescent="0.25">
      <c r="B4" s="1"/>
      <c r="C4" s="1"/>
      <c r="D4" s="1"/>
      <c r="E4" s="2"/>
      <c r="F4" s="2"/>
    </row>
    <row r="5" spans="1:6" ht="15.75" x14ac:dyDescent="0.25">
      <c r="A5" s="124" t="s">
        <v>28</v>
      </c>
      <c r="B5" s="124"/>
      <c r="C5" s="124"/>
      <c r="D5" s="124"/>
      <c r="E5" s="124"/>
      <c r="F5" s="124"/>
    </row>
    <row r="6" spans="1:6" ht="18" x14ac:dyDescent="0.25">
      <c r="A6" s="1"/>
      <c r="B6" s="1"/>
      <c r="C6" s="1"/>
      <c r="D6" s="1"/>
      <c r="E6" s="2"/>
      <c r="F6" s="2"/>
    </row>
    <row r="7" spans="1:6" ht="15.75" x14ac:dyDescent="0.25">
      <c r="A7" s="124" t="s">
        <v>48</v>
      </c>
      <c r="B7" s="124"/>
      <c r="C7" s="124"/>
      <c r="D7" s="124"/>
      <c r="E7" s="124"/>
      <c r="F7" s="124"/>
    </row>
    <row r="8" spans="1:6" ht="18" x14ac:dyDescent="0.25">
      <c r="A8" s="1"/>
      <c r="B8" s="1"/>
      <c r="C8" s="1"/>
      <c r="D8" s="1"/>
      <c r="E8" s="2"/>
      <c r="F8" s="2"/>
    </row>
    <row r="9" spans="1:6" ht="38.25" x14ac:dyDescent="0.25">
      <c r="A9" s="40" t="s">
        <v>49</v>
      </c>
      <c r="B9" s="14" t="s">
        <v>24</v>
      </c>
      <c r="C9" s="14" t="s">
        <v>25</v>
      </c>
      <c r="D9" s="14" t="s">
        <v>26</v>
      </c>
      <c r="E9" s="14" t="s">
        <v>4</v>
      </c>
      <c r="F9" s="14" t="s">
        <v>27</v>
      </c>
    </row>
    <row r="10" spans="1:6" x14ac:dyDescent="0.25">
      <c r="A10" s="62" t="s">
        <v>5</v>
      </c>
      <c r="B10" s="45">
        <v>686749.65</v>
      </c>
      <c r="C10" s="46">
        <v>795650</v>
      </c>
      <c r="D10" s="46">
        <v>812600</v>
      </c>
      <c r="E10" s="46">
        <v>814800</v>
      </c>
      <c r="F10" s="46">
        <v>821300</v>
      </c>
    </row>
    <row r="11" spans="1:6" x14ac:dyDescent="0.25">
      <c r="A11" s="54" t="s">
        <v>50</v>
      </c>
      <c r="B11" s="63">
        <v>122540</v>
      </c>
      <c r="C11" s="63">
        <v>135150</v>
      </c>
      <c r="D11" s="63">
        <v>134300</v>
      </c>
      <c r="E11" s="63">
        <v>136500</v>
      </c>
      <c r="F11" s="63">
        <v>143000</v>
      </c>
    </row>
    <row r="12" spans="1:6" x14ac:dyDescent="0.25">
      <c r="A12" s="64" t="s">
        <v>102</v>
      </c>
      <c r="B12" s="49">
        <v>102502.53</v>
      </c>
      <c r="C12" s="49">
        <v>42000</v>
      </c>
      <c r="D12" s="49">
        <v>38600</v>
      </c>
      <c r="E12" s="49">
        <v>39200</v>
      </c>
      <c r="F12" s="49">
        <v>41100</v>
      </c>
    </row>
    <row r="13" spans="1:6" x14ac:dyDescent="0.25">
      <c r="A13" s="64" t="s">
        <v>103</v>
      </c>
      <c r="B13" s="49">
        <v>20037.47</v>
      </c>
      <c r="C13" s="49">
        <v>93150</v>
      </c>
      <c r="D13" s="49">
        <v>95700</v>
      </c>
      <c r="E13" s="49">
        <v>97300</v>
      </c>
      <c r="F13" s="49">
        <v>101900</v>
      </c>
    </row>
    <row r="14" spans="1:6" x14ac:dyDescent="0.25">
      <c r="A14" s="52" t="s">
        <v>53</v>
      </c>
      <c r="B14" s="55">
        <v>5782.12</v>
      </c>
      <c r="C14" s="56">
        <v>5000</v>
      </c>
      <c r="D14" s="56">
        <v>5000</v>
      </c>
      <c r="E14" s="56">
        <v>5000</v>
      </c>
      <c r="F14" s="56">
        <v>5000</v>
      </c>
    </row>
    <row r="15" spans="1:6" x14ac:dyDescent="0.25">
      <c r="A15" s="64" t="s">
        <v>104</v>
      </c>
      <c r="B15" s="48">
        <v>5782.12</v>
      </c>
      <c r="C15" s="49">
        <v>5000</v>
      </c>
      <c r="D15" s="49">
        <v>5000</v>
      </c>
      <c r="E15" s="49">
        <v>5000</v>
      </c>
      <c r="F15" s="49">
        <v>5000</v>
      </c>
    </row>
    <row r="16" spans="1:6" x14ac:dyDescent="0.25">
      <c r="A16" s="47" t="s">
        <v>55</v>
      </c>
      <c r="B16" s="55">
        <v>74120.399999999994</v>
      </c>
      <c r="C16" s="56">
        <v>146200</v>
      </c>
      <c r="D16" s="56">
        <v>86000</v>
      </c>
      <c r="E16" s="56">
        <v>86000</v>
      </c>
      <c r="F16" s="56">
        <v>86000</v>
      </c>
    </row>
    <row r="17" spans="1:6" x14ac:dyDescent="0.25">
      <c r="A17" s="65" t="s">
        <v>105</v>
      </c>
      <c r="B17" s="48">
        <v>74120.399999999994</v>
      </c>
      <c r="C17" s="49">
        <v>146200</v>
      </c>
      <c r="D17" s="49">
        <v>86000</v>
      </c>
      <c r="E17" s="49">
        <v>86000</v>
      </c>
      <c r="F17" s="49">
        <v>86000</v>
      </c>
    </row>
    <row r="18" spans="1:6" x14ac:dyDescent="0.25">
      <c r="A18" s="62" t="s">
        <v>56</v>
      </c>
      <c r="B18" s="55">
        <v>484225.13</v>
      </c>
      <c r="C18" s="56">
        <v>504000</v>
      </c>
      <c r="D18" s="56">
        <v>582000</v>
      </c>
      <c r="E18" s="56">
        <v>582000</v>
      </c>
      <c r="F18" s="56">
        <v>582000</v>
      </c>
    </row>
    <row r="19" spans="1:6" x14ac:dyDescent="0.25">
      <c r="A19" s="93" t="s">
        <v>106</v>
      </c>
      <c r="B19" s="48">
        <v>484225.13</v>
      </c>
      <c r="C19" s="49">
        <v>504000</v>
      </c>
      <c r="D19" s="49">
        <v>582000</v>
      </c>
      <c r="E19" s="49">
        <v>582000</v>
      </c>
      <c r="F19" s="49">
        <v>582000</v>
      </c>
    </row>
    <row r="20" spans="1:6" x14ac:dyDescent="0.25">
      <c r="A20" s="62" t="s">
        <v>57</v>
      </c>
      <c r="B20" s="55">
        <v>82</v>
      </c>
      <c r="C20" s="56">
        <v>300</v>
      </c>
      <c r="D20" s="56">
        <v>300</v>
      </c>
      <c r="E20" s="56">
        <v>300</v>
      </c>
      <c r="F20" s="56">
        <v>300</v>
      </c>
    </row>
    <row r="21" spans="1:6" x14ac:dyDescent="0.25">
      <c r="A21" s="64" t="s">
        <v>107</v>
      </c>
      <c r="B21" s="48">
        <v>82</v>
      </c>
      <c r="C21" s="49">
        <v>300</v>
      </c>
      <c r="D21" s="49">
        <v>300</v>
      </c>
      <c r="E21" s="49">
        <v>300</v>
      </c>
      <c r="F21" s="49">
        <v>300</v>
      </c>
    </row>
    <row r="22" spans="1:6" x14ac:dyDescent="0.25">
      <c r="A22" s="53" t="s">
        <v>58</v>
      </c>
      <c r="B22" s="101">
        <v>0</v>
      </c>
      <c r="C22" s="54">
        <v>5000</v>
      </c>
      <c r="D22" s="55">
        <v>5000</v>
      </c>
      <c r="E22" s="55">
        <v>5000</v>
      </c>
      <c r="F22" s="55">
        <v>5000</v>
      </c>
    </row>
    <row r="23" spans="1:6" x14ac:dyDescent="0.25">
      <c r="A23" s="50" t="s">
        <v>59</v>
      </c>
      <c r="B23" s="102">
        <v>0</v>
      </c>
      <c r="C23" s="57">
        <v>5000</v>
      </c>
      <c r="D23" s="48">
        <v>5000</v>
      </c>
      <c r="E23" s="48">
        <v>5000</v>
      </c>
      <c r="F23" s="48">
        <v>5000</v>
      </c>
    </row>
    <row r="26" spans="1:6" ht="15.75" x14ac:dyDescent="0.25">
      <c r="A26" s="124" t="s">
        <v>60</v>
      </c>
      <c r="B26" s="124"/>
      <c r="C26" s="124"/>
      <c r="D26" s="124"/>
      <c r="E26" s="124"/>
      <c r="F26" s="124"/>
    </row>
    <row r="27" spans="1:6" ht="15.75" x14ac:dyDescent="0.25">
      <c r="A27" s="124"/>
      <c r="B27" s="124"/>
      <c r="C27" s="124"/>
      <c r="D27" s="124"/>
      <c r="E27" s="124"/>
      <c r="F27" s="124"/>
    </row>
    <row r="28" spans="1:6" ht="38.25" x14ac:dyDescent="0.25">
      <c r="A28" s="40" t="s">
        <v>49</v>
      </c>
      <c r="B28" s="14" t="s">
        <v>24</v>
      </c>
      <c r="C28" s="14" t="s">
        <v>25</v>
      </c>
      <c r="D28" s="14" t="s">
        <v>26</v>
      </c>
      <c r="E28" s="14" t="s">
        <v>4</v>
      </c>
      <c r="F28" s="14" t="s">
        <v>27</v>
      </c>
    </row>
    <row r="29" spans="1:6" x14ac:dyDescent="0.25">
      <c r="A29" s="62" t="s">
        <v>8</v>
      </c>
      <c r="B29" s="45">
        <v>661393.37</v>
      </c>
      <c r="C29" s="46">
        <v>795650</v>
      </c>
      <c r="D29" s="46">
        <v>812600</v>
      </c>
      <c r="E29" s="46">
        <v>814800</v>
      </c>
      <c r="F29" s="46">
        <v>821300</v>
      </c>
    </row>
    <row r="30" spans="1:6" x14ac:dyDescent="0.25">
      <c r="A30" s="54" t="s">
        <v>50</v>
      </c>
      <c r="B30" s="55">
        <v>102850.75</v>
      </c>
      <c r="C30" s="56">
        <v>131150</v>
      </c>
      <c r="D30" s="56">
        <v>134300</v>
      </c>
      <c r="E30" s="56">
        <v>136500</v>
      </c>
      <c r="F30" s="56">
        <v>143000</v>
      </c>
    </row>
    <row r="31" spans="1:6" x14ac:dyDescent="0.25">
      <c r="A31" s="51" t="s">
        <v>51</v>
      </c>
      <c r="B31" s="48">
        <v>28299.83</v>
      </c>
      <c r="C31" s="49">
        <v>42000</v>
      </c>
      <c r="D31" s="49">
        <v>38600</v>
      </c>
      <c r="E31" s="49">
        <v>39200</v>
      </c>
      <c r="F31" s="49">
        <v>41100</v>
      </c>
    </row>
    <row r="32" spans="1:6" x14ac:dyDescent="0.25">
      <c r="A32" s="51" t="s">
        <v>52</v>
      </c>
      <c r="B32" s="48">
        <v>74550.92</v>
      </c>
      <c r="C32" s="49">
        <v>93150</v>
      </c>
      <c r="D32" s="49">
        <v>95700</v>
      </c>
      <c r="E32" s="49">
        <v>97300</v>
      </c>
      <c r="F32" s="49">
        <v>101900</v>
      </c>
    </row>
    <row r="33" spans="1:6" x14ac:dyDescent="0.25">
      <c r="A33" s="54" t="s">
        <v>53</v>
      </c>
      <c r="B33" s="55">
        <v>1988.93</v>
      </c>
      <c r="C33" s="56">
        <v>5000</v>
      </c>
      <c r="D33" s="56">
        <v>5000</v>
      </c>
      <c r="E33" s="56">
        <v>5000</v>
      </c>
      <c r="F33" s="56">
        <v>5000</v>
      </c>
    </row>
    <row r="34" spans="1:6" x14ac:dyDescent="0.25">
      <c r="A34" s="57" t="s">
        <v>54</v>
      </c>
      <c r="B34" s="48">
        <v>1988.93</v>
      </c>
      <c r="C34" s="49">
        <v>5000</v>
      </c>
      <c r="D34" s="49">
        <v>5000</v>
      </c>
      <c r="E34" s="49">
        <v>5000</v>
      </c>
      <c r="F34" s="49">
        <v>5000</v>
      </c>
    </row>
    <row r="35" spans="1:6" x14ac:dyDescent="0.25">
      <c r="A35" s="54" t="s">
        <v>55</v>
      </c>
      <c r="B35" s="55">
        <v>73598.78</v>
      </c>
      <c r="C35" s="56">
        <v>151200</v>
      </c>
      <c r="D35" s="56">
        <v>91000</v>
      </c>
      <c r="E35" s="56">
        <v>91000</v>
      </c>
      <c r="F35" s="56">
        <v>91000</v>
      </c>
    </row>
    <row r="36" spans="1:6" x14ac:dyDescent="0.25">
      <c r="A36" s="57" t="s">
        <v>61</v>
      </c>
      <c r="B36" s="48">
        <v>73598.78</v>
      </c>
      <c r="C36" s="49">
        <v>151200</v>
      </c>
      <c r="D36" s="49">
        <v>91000</v>
      </c>
      <c r="E36" s="49">
        <v>91000</v>
      </c>
      <c r="F36" s="49">
        <v>91000</v>
      </c>
    </row>
    <row r="37" spans="1:6" x14ac:dyDescent="0.25">
      <c r="A37" s="54" t="s">
        <v>56</v>
      </c>
      <c r="B37" s="55">
        <v>482954.91</v>
      </c>
      <c r="C37" s="56">
        <v>504000</v>
      </c>
      <c r="D37" s="56">
        <v>582000</v>
      </c>
      <c r="E37" s="56">
        <v>582000</v>
      </c>
      <c r="F37" s="56">
        <v>582000</v>
      </c>
    </row>
    <row r="38" spans="1:6" x14ac:dyDescent="0.25">
      <c r="A38" s="57" t="s">
        <v>62</v>
      </c>
      <c r="B38" s="48">
        <v>482954.91</v>
      </c>
      <c r="C38" s="49">
        <v>504000</v>
      </c>
      <c r="D38" s="49">
        <v>582000</v>
      </c>
      <c r="E38" s="49">
        <v>582000</v>
      </c>
      <c r="F38" s="49">
        <v>582000</v>
      </c>
    </row>
    <row r="39" spans="1:6" x14ac:dyDescent="0.25">
      <c r="A39" s="54" t="s">
        <v>57</v>
      </c>
      <c r="B39" s="55">
        <v>0</v>
      </c>
      <c r="C39" s="56">
        <v>300</v>
      </c>
      <c r="D39" s="56">
        <v>300</v>
      </c>
      <c r="E39" s="56">
        <v>300</v>
      </c>
      <c r="F39" s="56">
        <v>300</v>
      </c>
    </row>
    <row r="40" spans="1:6" x14ac:dyDescent="0.25">
      <c r="A40" s="57" t="s">
        <v>63</v>
      </c>
      <c r="B40" s="48">
        <v>0</v>
      </c>
      <c r="C40" s="49">
        <v>300</v>
      </c>
      <c r="D40" s="49">
        <v>300</v>
      </c>
      <c r="E40" s="49">
        <v>300</v>
      </c>
      <c r="F40" s="49">
        <v>300</v>
      </c>
    </row>
  </sheetData>
  <mergeCells count="6">
    <mergeCell ref="A27:F27"/>
    <mergeCell ref="A1:F1"/>
    <mergeCell ref="A3:F3"/>
    <mergeCell ref="A5:F5"/>
    <mergeCell ref="A7:F7"/>
    <mergeCell ref="A26:F26"/>
  </mergeCells>
  <pageMargins left="0.7" right="0.7" top="0.75" bottom="0.75" header="0.3" footer="0.3"/>
  <pageSetup paperSize="9" scale="95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81F27A-A682-4E9F-9D9B-2FB8A35401B6}">
  <sheetPr>
    <pageSetUpPr fitToPage="1"/>
  </sheetPr>
  <dimension ref="A1:F15"/>
  <sheetViews>
    <sheetView workbookViewId="0">
      <selection activeCell="G9" sqref="G9"/>
    </sheetView>
  </sheetViews>
  <sheetFormatPr defaultRowHeight="15" x14ac:dyDescent="0.25"/>
  <cols>
    <col min="1" max="1" width="28.7109375" customWidth="1"/>
    <col min="2" max="2" width="18.5703125" customWidth="1"/>
    <col min="3" max="3" width="17.85546875" customWidth="1"/>
    <col min="4" max="4" width="18.28515625" customWidth="1"/>
    <col min="5" max="6" width="17.85546875" customWidth="1"/>
  </cols>
  <sheetData>
    <row r="1" spans="1:6" ht="15.75" x14ac:dyDescent="0.25">
      <c r="A1" s="126" t="s">
        <v>0</v>
      </c>
      <c r="B1" s="126"/>
      <c r="C1" s="126"/>
      <c r="D1" s="126"/>
      <c r="E1" s="126"/>
      <c r="F1" s="126"/>
    </row>
    <row r="2" spans="1:6" ht="18" x14ac:dyDescent="0.25">
      <c r="A2" s="66"/>
      <c r="B2" s="66"/>
      <c r="C2" s="66"/>
      <c r="D2" s="66"/>
      <c r="E2" s="66"/>
      <c r="F2" s="66"/>
    </row>
    <row r="3" spans="1:6" ht="15.75" x14ac:dyDescent="0.25">
      <c r="A3" s="126" t="s">
        <v>1</v>
      </c>
      <c r="B3" s="126"/>
      <c r="C3" s="126"/>
      <c r="D3" s="126"/>
      <c r="E3" s="127"/>
      <c r="F3" s="127"/>
    </row>
    <row r="4" spans="1:6" ht="18" x14ac:dyDescent="0.25">
      <c r="A4" s="66"/>
      <c r="B4" s="66"/>
      <c r="C4" s="66"/>
      <c r="D4" s="66"/>
      <c r="E4" s="67"/>
      <c r="F4" s="67"/>
    </row>
    <row r="5" spans="1:6" ht="15.75" x14ac:dyDescent="0.25">
      <c r="A5" s="126" t="s">
        <v>28</v>
      </c>
      <c r="B5" s="128"/>
      <c r="C5" s="128"/>
      <c r="D5" s="128"/>
      <c r="E5" s="128"/>
      <c r="F5" s="128"/>
    </row>
    <row r="6" spans="1:6" ht="18" x14ac:dyDescent="0.25">
      <c r="A6" s="66"/>
      <c r="B6" s="66"/>
      <c r="C6" s="66"/>
      <c r="D6" s="66"/>
      <c r="E6" s="67"/>
      <c r="F6" s="67"/>
    </row>
    <row r="7" spans="1:6" ht="15.75" x14ac:dyDescent="0.25">
      <c r="A7" s="126" t="s">
        <v>64</v>
      </c>
      <c r="B7" s="125"/>
      <c r="C7" s="125"/>
      <c r="D7" s="125"/>
      <c r="E7" s="125"/>
      <c r="F7" s="125"/>
    </row>
    <row r="8" spans="1:6" ht="18" x14ac:dyDescent="0.25">
      <c r="A8" s="66"/>
      <c r="B8" s="66"/>
      <c r="C8" s="66"/>
      <c r="D8" s="66"/>
      <c r="E8" s="67"/>
      <c r="F8" s="67"/>
    </row>
    <row r="9" spans="1:6" ht="38.25" x14ac:dyDescent="0.25">
      <c r="A9" s="68" t="s">
        <v>65</v>
      </c>
      <c r="B9" s="14" t="s">
        <v>24</v>
      </c>
      <c r="C9" s="14" t="s">
        <v>25</v>
      </c>
      <c r="D9" s="14" t="s">
        <v>26</v>
      </c>
      <c r="E9" s="14" t="s">
        <v>4</v>
      </c>
      <c r="F9" s="14" t="s">
        <v>27</v>
      </c>
    </row>
    <row r="10" spans="1:6" x14ac:dyDescent="0.25">
      <c r="A10" s="70" t="s">
        <v>66</v>
      </c>
      <c r="B10" s="48">
        <v>661393.37</v>
      </c>
      <c r="C10" s="49">
        <v>795600</v>
      </c>
      <c r="D10" s="49">
        <v>812600</v>
      </c>
      <c r="E10" s="49">
        <v>814800</v>
      </c>
      <c r="F10" s="49">
        <v>821300</v>
      </c>
    </row>
    <row r="11" spans="1:6" x14ac:dyDescent="0.25">
      <c r="A11" s="70" t="s">
        <v>67</v>
      </c>
      <c r="B11" s="48"/>
      <c r="C11" s="49"/>
      <c r="D11" s="49"/>
      <c r="E11" s="49"/>
      <c r="F11" s="49"/>
    </row>
    <row r="12" spans="1:6" ht="38.25" x14ac:dyDescent="0.25">
      <c r="A12" s="65" t="s">
        <v>68</v>
      </c>
      <c r="B12" s="48"/>
      <c r="C12" s="49"/>
      <c r="D12" s="49"/>
      <c r="E12" s="49"/>
      <c r="F12" s="49"/>
    </row>
    <row r="13" spans="1:6" x14ac:dyDescent="0.25">
      <c r="A13" s="71" t="s">
        <v>69</v>
      </c>
      <c r="B13" s="48"/>
      <c r="C13" s="49"/>
      <c r="D13" s="49"/>
      <c r="E13" s="49"/>
      <c r="F13" s="49"/>
    </row>
    <row r="14" spans="1:6" x14ac:dyDescent="0.25">
      <c r="A14" s="70" t="s">
        <v>70</v>
      </c>
      <c r="B14" s="48"/>
      <c r="C14" s="49"/>
      <c r="D14" s="49"/>
      <c r="E14" s="49"/>
      <c r="F14" s="72"/>
    </row>
    <row r="15" spans="1:6" ht="25.5" x14ac:dyDescent="0.25">
      <c r="A15" s="73" t="s">
        <v>71</v>
      </c>
      <c r="B15" s="48"/>
      <c r="C15" s="49"/>
      <c r="D15" s="49"/>
      <c r="E15" s="49"/>
      <c r="F15" s="72"/>
    </row>
  </sheetData>
  <mergeCells count="4">
    <mergeCell ref="A1:F1"/>
    <mergeCell ref="A3:F3"/>
    <mergeCell ref="A5:F5"/>
    <mergeCell ref="A7:F7"/>
  </mergeCells>
  <pageMargins left="0.7" right="0.7" top="0.75" bottom="0.75" header="0.3" footer="0.3"/>
  <pageSetup paperSize="9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BD6EB9-4499-4A1D-BA1B-2D84B36EC09A}">
  <sheetPr>
    <pageSetUpPr fitToPage="1"/>
  </sheetPr>
  <dimension ref="A1:I14"/>
  <sheetViews>
    <sheetView workbookViewId="0">
      <selection activeCell="D12" sqref="D12"/>
    </sheetView>
  </sheetViews>
  <sheetFormatPr defaultRowHeight="15" x14ac:dyDescent="0.25"/>
  <cols>
    <col min="4" max="4" width="26.42578125" customWidth="1"/>
    <col min="5" max="5" width="16.7109375" customWidth="1"/>
    <col min="6" max="6" width="17" customWidth="1"/>
    <col min="7" max="7" width="16.42578125" customWidth="1"/>
    <col min="8" max="8" width="17" customWidth="1"/>
    <col min="9" max="9" width="16.28515625" customWidth="1"/>
  </cols>
  <sheetData>
    <row r="1" spans="1:9" ht="15.75" x14ac:dyDescent="0.25">
      <c r="A1" s="126" t="s">
        <v>0</v>
      </c>
      <c r="B1" s="126"/>
      <c r="C1" s="126"/>
      <c r="D1" s="126"/>
      <c r="E1" s="126"/>
      <c r="F1" s="126"/>
      <c r="G1" s="126"/>
      <c r="H1" s="126"/>
      <c r="I1" s="126"/>
    </row>
    <row r="2" spans="1:9" ht="18" x14ac:dyDescent="0.25">
      <c r="A2" s="66"/>
      <c r="B2" s="66"/>
      <c r="C2" s="66"/>
      <c r="D2" s="66"/>
      <c r="E2" s="66"/>
      <c r="F2" s="66"/>
      <c r="G2" s="66"/>
      <c r="H2" s="66"/>
      <c r="I2" s="66"/>
    </row>
    <row r="3" spans="1:9" ht="15.75" x14ac:dyDescent="0.25">
      <c r="A3" s="126" t="s">
        <v>1</v>
      </c>
      <c r="B3" s="126"/>
      <c r="C3" s="126"/>
      <c r="D3" s="126"/>
      <c r="E3" s="126"/>
      <c r="F3" s="126"/>
      <c r="G3" s="126"/>
      <c r="H3" s="127"/>
      <c r="I3" s="127"/>
    </row>
    <row r="4" spans="1:9" ht="18" x14ac:dyDescent="0.25">
      <c r="A4" s="66"/>
      <c r="B4" s="66"/>
      <c r="C4" s="66"/>
      <c r="D4" s="66"/>
      <c r="E4" s="66"/>
      <c r="F4" s="66"/>
      <c r="G4" s="66"/>
      <c r="H4" s="67"/>
      <c r="I4" s="67"/>
    </row>
    <row r="5" spans="1:9" ht="15.75" x14ac:dyDescent="0.25">
      <c r="A5" s="126" t="s">
        <v>72</v>
      </c>
      <c r="B5" s="128"/>
      <c r="C5" s="128"/>
      <c r="D5" s="128"/>
      <c r="E5" s="128"/>
      <c r="F5" s="128"/>
      <c r="G5" s="128"/>
      <c r="H5" s="128"/>
      <c r="I5" s="128"/>
    </row>
    <row r="6" spans="1:9" ht="18" x14ac:dyDescent="0.25">
      <c r="A6" s="66"/>
      <c r="B6" s="66"/>
      <c r="C6" s="66"/>
      <c r="D6" s="66"/>
      <c r="E6" s="66"/>
      <c r="F6" s="66"/>
      <c r="G6" s="66"/>
      <c r="H6" s="67"/>
      <c r="I6" s="67"/>
    </row>
    <row r="7" spans="1:9" ht="38.25" x14ac:dyDescent="0.25">
      <c r="A7" s="68" t="s">
        <v>30</v>
      </c>
      <c r="B7" s="69" t="s">
        <v>31</v>
      </c>
      <c r="C7" s="69" t="s">
        <v>73</v>
      </c>
      <c r="D7" s="69" t="s">
        <v>74</v>
      </c>
      <c r="E7" s="14" t="s">
        <v>24</v>
      </c>
      <c r="F7" s="14" t="s">
        <v>25</v>
      </c>
      <c r="G7" s="14" t="s">
        <v>26</v>
      </c>
      <c r="H7" s="14" t="s">
        <v>4</v>
      </c>
      <c r="I7" s="14" t="s">
        <v>27</v>
      </c>
    </row>
    <row r="8" spans="1:9" ht="25.5" x14ac:dyDescent="0.25">
      <c r="A8" s="70">
        <v>8</v>
      </c>
      <c r="B8" s="70"/>
      <c r="C8" s="70"/>
      <c r="D8" s="70" t="s">
        <v>75</v>
      </c>
      <c r="E8" s="48">
        <v>0</v>
      </c>
      <c r="F8" s="48">
        <v>0</v>
      </c>
      <c r="G8" s="48">
        <v>0</v>
      </c>
      <c r="H8" s="48">
        <v>0</v>
      </c>
      <c r="I8" s="48">
        <v>0</v>
      </c>
    </row>
    <row r="9" spans="1:9" x14ac:dyDescent="0.25">
      <c r="A9" s="70"/>
      <c r="B9" s="74">
        <v>84</v>
      </c>
      <c r="C9" s="74"/>
      <c r="D9" s="74" t="s">
        <v>76</v>
      </c>
      <c r="E9" s="48">
        <v>0</v>
      </c>
      <c r="F9" s="48">
        <v>0</v>
      </c>
      <c r="G9" s="48">
        <v>0</v>
      </c>
      <c r="H9" s="48">
        <v>0</v>
      </c>
      <c r="I9" s="48">
        <v>0</v>
      </c>
    </row>
    <row r="10" spans="1:9" ht="25.5" x14ac:dyDescent="0.25">
      <c r="A10" s="51"/>
      <c r="B10" s="51"/>
      <c r="C10" s="64">
        <v>81</v>
      </c>
      <c r="D10" s="65" t="s">
        <v>77</v>
      </c>
      <c r="E10" s="48">
        <v>0</v>
      </c>
      <c r="F10" s="48">
        <v>0</v>
      </c>
      <c r="G10" s="48">
        <v>0</v>
      </c>
      <c r="H10" s="48">
        <v>0</v>
      </c>
      <c r="I10" s="48">
        <v>0</v>
      </c>
    </row>
    <row r="11" spans="1:9" ht="25.5" x14ac:dyDescent="0.25">
      <c r="A11" s="53">
        <v>5</v>
      </c>
      <c r="B11" s="75"/>
      <c r="C11" s="75"/>
      <c r="D11" s="76" t="s">
        <v>78</v>
      </c>
      <c r="E11" s="48">
        <v>0</v>
      </c>
      <c r="F11" s="48">
        <v>0</v>
      </c>
      <c r="G11" s="48">
        <v>0</v>
      </c>
      <c r="H11" s="48">
        <v>0</v>
      </c>
      <c r="I11" s="48">
        <v>0</v>
      </c>
    </row>
    <row r="12" spans="1:9" ht="25.5" x14ac:dyDescent="0.25">
      <c r="A12" s="74"/>
      <c r="B12" s="74">
        <v>54</v>
      </c>
      <c r="C12" s="74"/>
      <c r="D12" s="77" t="s">
        <v>79</v>
      </c>
      <c r="E12" s="48">
        <v>0</v>
      </c>
      <c r="F12" s="48">
        <v>0</v>
      </c>
      <c r="G12" s="48">
        <v>0</v>
      </c>
      <c r="H12" s="48">
        <v>0</v>
      </c>
      <c r="I12" s="48">
        <v>0</v>
      </c>
    </row>
    <row r="13" spans="1:9" x14ac:dyDescent="0.25">
      <c r="A13" s="74"/>
      <c r="B13" s="74"/>
      <c r="C13" s="64">
        <v>11</v>
      </c>
      <c r="D13" s="64" t="s">
        <v>80</v>
      </c>
      <c r="E13" s="48">
        <v>0</v>
      </c>
      <c r="F13" s="48">
        <v>0</v>
      </c>
      <c r="G13" s="48">
        <v>0</v>
      </c>
      <c r="H13" s="48">
        <v>0</v>
      </c>
      <c r="I13" s="48">
        <v>0</v>
      </c>
    </row>
    <row r="14" spans="1:9" x14ac:dyDescent="0.25">
      <c r="A14" s="74"/>
      <c r="B14" s="74"/>
      <c r="C14" s="64">
        <v>31</v>
      </c>
      <c r="D14" s="64" t="s">
        <v>81</v>
      </c>
      <c r="E14" s="48">
        <v>0</v>
      </c>
      <c r="F14" s="48">
        <v>0</v>
      </c>
      <c r="G14" s="48">
        <v>0</v>
      </c>
      <c r="H14" s="48">
        <v>0</v>
      </c>
      <c r="I14" s="48">
        <v>0</v>
      </c>
    </row>
  </sheetData>
  <mergeCells count="3">
    <mergeCell ref="A1:I1"/>
    <mergeCell ref="A3:I3"/>
    <mergeCell ref="A5:I5"/>
  </mergeCells>
  <pageMargins left="0.7" right="0.7" top="0.75" bottom="0.75" header="0.3" footer="0.3"/>
  <pageSetup paperSize="9" scale="95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27A003-3E98-430F-96F7-F30F95886DCF}">
  <sheetPr>
    <pageSetUpPr fitToPage="1"/>
  </sheetPr>
  <dimension ref="A1:J64"/>
  <sheetViews>
    <sheetView tabSelected="1" workbookViewId="0">
      <selection activeCell="J5" sqref="J5"/>
    </sheetView>
  </sheetViews>
  <sheetFormatPr defaultRowHeight="15" x14ac:dyDescent="0.25"/>
  <cols>
    <col min="4" max="4" width="30" customWidth="1"/>
    <col min="5" max="5" width="17.85546875" customWidth="1"/>
    <col min="6" max="6" width="17.7109375" customWidth="1"/>
    <col min="7" max="7" width="17.28515625" customWidth="1"/>
    <col min="8" max="8" width="17.42578125" customWidth="1"/>
    <col min="9" max="9" width="17.7109375" customWidth="1"/>
  </cols>
  <sheetData>
    <row r="1" spans="1:9" ht="15.75" x14ac:dyDescent="0.25">
      <c r="A1" s="126" t="s">
        <v>0</v>
      </c>
      <c r="B1" s="126"/>
      <c r="C1" s="126"/>
      <c r="D1" s="126"/>
      <c r="E1" s="126"/>
      <c r="F1" s="126"/>
      <c r="G1" s="126"/>
      <c r="H1" s="126"/>
      <c r="I1" s="126"/>
    </row>
    <row r="2" spans="1:9" ht="18" x14ac:dyDescent="0.25">
      <c r="A2" s="66"/>
      <c r="B2" s="66"/>
      <c r="C2" s="66"/>
      <c r="D2" s="66"/>
      <c r="E2" s="66"/>
      <c r="F2" s="66"/>
      <c r="G2" s="66"/>
      <c r="H2" s="67"/>
      <c r="I2" s="67"/>
    </row>
    <row r="3" spans="1:9" ht="15.75" x14ac:dyDescent="0.25">
      <c r="A3" s="126" t="s">
        <v>82</v>
      </c>
      <c r="B3" s="128"/>
      <c r="C3" s="128"/>
      <c r="D3" s="128"/>
      <c r="E3" s="128"/>
      <c r="F3" s="128"/>
      <c r="G3" s="128"/>
      <c r="H3" s="128"/>
      <c r="I3" s="128"/>
    </row>
    <row r="4" spans="1:9" ht="18" x14ac:dyDescent="0.25">
      <c r="A4" s="66"/>
      <c r="B4" s="66"/>
      <c r="C4" s="66"/>
      <c r="D4" s="66"/>
      <c r="E4" s="66"/>
      <c r="F4" s="66"/>
      <c r="G4" s="66"/>
      <c r="H4" s="67"/>
      <c r="I4" s="67"/>
    </row>
    <row r="5" spans="1:9" ht="38.25" x14ac:dyDescent="0.25">
      <c r="A5" s="144" t="s">
        <v>83</v>
      </c>
      <c r="B5" s="145"/>
      <c r="C5" s="146"/>
      <c r="D5" s="69" t="s">
        <v>84</v>
      </c>
      <c r="E5" s="14" t="s">
        <v>24</v>
      </c>
      <c r="F5" s="14" t="s">
        <v>25</v>
      </c>
      <c r="G5" s="14" t="s">
        <v>26</v>
      </c>
      <c r="H5" s="14" t="s">
        <v>4</v>
      </c>
      <c r="I5" s="14" t="s">
        <v>27</v>
      </c>
    </row>
    <row r="6" spans="1:9" ht="38.25" x14ac:dyDescent="0.25">
      <c r="A6" s="96" t="s">
        <v>116</v>
      </c>
      <c r="B6" s="83"/>
      <c r="C6" s="84"/>
      <c r="D6" s="84" t="s">
        <v>117</v>
      </c>
      <c r="E6" s="55">
        <v>661393.37</v>
      </c>
      <c r="F6" s="55">
        <v>795650</v>
      </c>
      <c r="G6" s="55">
        <v>812600</v>
      </c>
      <c r="H6" s="55">
        <v>814800</v>
      </c>
      <c r="I6" s="55">
        <v>821300</v>
      </c>
    </row>
    <row r="7" spans="1:9" ht="38.25" x14ac:dyDescent="0.25">
      <c r="A7" s="96" t="s">
        <v>114</v>
      </c>
      <c r="B7" s="83"/>
      <c r="C7" s="84"/>
      <c r="D7" s="84" t="s">
        <v>115</v>
      </c>
      <c r="E7" s="55">
        <v>661393.37</v>
      </c>
      <c r="F7" s="55">
        <v>795650</v>
      </c>
      <c r="G7" s="55">
        <v>812600</v>
      </c>
      <c r="H7" s="55">
        <v>814800</v>
      </c>
      <c r="I7" s="55">
        <v>821300</v>
      </c>
    </row>
    <row r="8" spans="1:9" x14ac:dyDescent="0.25">
      <c r="A8" s="132" t="s">
        <v>88</v>
      </c>
      <c r="B8" s="133"/>
      <c r="C8" s="134"/>
      <c r="D8" s="97" t="s">
        <v>89</v>
      </c>
      <c r="E8" s="48">
        <v>42000</v>
      </c>
      <c r="F8" s="48">
        <v>28299.83</v>
      </c>
      <c r="G8" s="48">
        <v>38600</v>
      </c>
      <c r="H8" s="48">
        <v>39200</v>
      </c>
      <c r="I8" s="48">
        <v>41100</v>
      </c>
    </row>
    <row r="9" spans="1:9" ht="38.25" x14ac:dyDescent="0.25">
      <c r="A9" s="132" t="s">
        <v>90</v>
      </c>
      <c r="B9" s="133"/>
      <c r="C9" s="134"/>
      <c r="D9" s="97" t="s">
        <v>91</v>
      </c>
      <c r="E9" s="48">
        <v>74550.92</v>
      </c>
      <c r="F9" s="48">
        <v>93150</v>
      </c>
      <c r="G9" s="48">
        <v>95700</v>
      </c>
      <c r="H9" s="48">
        <v>97300</v>
      </c>
      <c r="I9" s="48">
        <v>101900</v>
      </c>
    </row>
    <row r="10" spans="1:9" x14ac:dyDescent="0.25">
      <c r="A10" s="132" t="s">
        <v>92</v>
      </c>
      <c r="B10" s="133"/>
      <c r="C10" s="134"/>
      <c r="D10" s="97" t="s">
        <v>93</v>
      </c>
      <c r="E10" s="48">
        <v>1988.93</v>
      </c>
      <c r="F10" s="48">
        <v>5000</v>
      </c>
      <c r="G10" s="48">
        <v>5000</v>
      </c>
      <c r="H10" s="48">
        <v>5000</v>
      </c>
      <c r="I10" s="48">
        <v>5000</v>
      </c>
    </row>
    <row r="11" spans="1:9" ht="25.5" x14ac:dyDescent="0.25">
      <c r="A11" s="132" t="s">
        <v>94</v>
      </c>
      <c r="B11" s="133"/>
      <c r="C11" s="134"/>
      <c r="D11" s="97" t="s">
        <v>95</v>
      </c>
      <c r="E11" s="48">
        <v>73598.78</v>
      </c>
      <c r="F11" s="48">
        <v>151200</v>
      </c>
      <c r="G11" s="48">
        <v>91000</v>
      </c>
      <c r="H11" s="48">
        <v>91000</v>
      </c>
      <c r="I11" s="48">
        <v>91000</v>
      </c>
    </row>
    <row r="12" spans="1:9" ht="25.5" x14ac:dyDescent="0.25">
      <c r="A12" s="132" t="s">
        <v>96</v>
      </c>
      <c r="B12" s="133"/>
      <c r="C12" s="134"/>
      <c r="D12" s="97" t="s">
        <v>97</v>
      </c>
      <c r="E12" s="48">
        <v>482954.91</v>
      </c>
      <c r="F12" s="48">
        <v>504000</v>
      </c>
      <c r="G12" s="48">
        <v>582000</v>
      </c>
      <c r="H12" s="48">
        <v>582000</v>
      </c>
      <c r="I12" s="48">
        <v>582000</v>
      </c>
    </row>
    <row r="13" spans="1:9" x14ac:dyDescent="0.25">
      <c r="A13" s="132" t="s">
        <v>108</v>
      </c>
      <c r="B13" s="133"/>
      <c r="C13" s="134"/>
      <c r="D13" s="97" t="s">
        <v>109</v>
      </c>
      <c r="E13" s="48">
        <v>0</v>
      </c>
      <c r="F13" s="48">
        <v>300</v>
      </c>
      <c r="G13" s="48">
        <v>300</v>
      </c>
      <c r="H13" s="48">
        <v>300</v>
      </c>
      <c r="I13" s="48">
        <v>300</v>
      </c>
    </row>
    <row r="14" spans="1:9" ht="38.25" x14ac:dyDescent="0.25">
      <c r="A14" s="129" t="s">
        <v>85</v>
      </c>
      <c r="B14" s="130"/>
      <c r="C14" s="131"/>
      <c r="D14" s="84" t="s">
        <v>86</v>
      </c>
      <c r="E14" s="55">
        <v>661393.37</v>
      </c>
      <c r="F14" s="55">
        <v>795650</v>
      </c>
      <c r="G14" s="55">
        <v>812600</v>
      </c>
      <c r="H14" s="55">
        <v>814800</v>
      </c>
      <c r="I14" s="55">
        <v>821300</v>
      </c>
    </row>
    <row r="15" spans="1:9" ht="25.5" x14ac:dyDescent="0.25">
      <c r="A15" s="129" t="s">
        <v>118</v>
      </c>
      <c r="B15" s="130"/>
      <c r="C15" s="131"/>
      <c r="D15" s="78" t="s">
        <v>87</v>
      </c>
      <c r="E15" s="55">
        <v>625219.07999999996</v>
      </c>
      <c r="F15" s="55">
        <v>748550</v>
      </c>
      <c r="G15" s="55">
        <v>778900</v>
      </c>
      <c r="H15" s="55">
        <v>780600</v>
      </c>
      <c r="I15" s="55">
        <v>785600</v>
      </c>
    </row>
    <row r="16" spans="1:9" x14ac:dyDescent="0.25">
      <c r="A16" s="135" t="s">
        <v>88</v>
      </c>
      <c r="B16" s="136"/>
      <c r="C16" s="137"/>
      <c r="D16" s="79" t="s">
        <v>89</v>
      </c>
      <c r="E16" s="55">
        <v>5750.2</v>
      </c>
      <c r="F16" s="55">
        <v>6300</v>
      </c>
      <c r="G16" s="55">
        <v>14000</v>
      </c>
      <c r="H16" s="55">
        <v>14200</v>
      </c>
      <c r="I16" s="55">
        <v>14900</v>
      </c>
    </row>
    <row r="17" spans="1:9" x14ac:dyDescent="0.25">
      <c r="A17" s="138">
        <v>3</v>
      </c>
      <c r="B17" s="139"/>
      <c r="C17" s="140"/>
      <c r="D17" s="80" t="s">
        <v>42</v>
      </c>
      <c r="E17" s="48">
        <v>5750.2</v>
      </c>
      <c r="F17" s="48">
        <v>6300</v>
      </c>
      <c r="G17" s="48">
        <v>14000</v>
      </c>
      <c r="H17" s="48">
        <v>14200</v>
      </c>
      <c r="I17" s="48">
        <v>14900</v>
      </c>
    </row>
    <row r="18" spans="1:9" x14ac:dyDescent="0.25">
      <c r="A18" s="141">
        <v>32</v>
      </c>
      <c r="B18" s="142"/>
      <c r="C18" s="143"/>
      <c r="D18" s="80" t="s">
        <v>44</v>
      </c>
      <c r="E18" s="48">
        <v>5750.2</v>
      </c>
      <c r="F18" s="48">
        <v>6300</v>
      </c>
      <c r="G18" s="48">
        <v>14000</v>
      </c>
      <c r="H18" s="48">
        <v>14200</v>
      </c>
      <c r="I18" s="48">
        <v>14900</v>
      </c>
    </row>
    <row r="19" spans="1:9" ht="38.25" x14ac:dyDescent="0.25">
      <c r="A19" s="135" t="s">
        <v>90</v>
      </c>
      <c r="B19" s="136"/>
      <c r="C19" s="137"/>
      <c r="D19" s="79" t="s">
        <v>91</v>
      </c>
      <c r="E19" s="55">
        <v>62904.77</v>
      </c>
      <c r="F19" s="55">
        <v>88650</v>
      </c>
      <c r="G19" s="55">
        <v>91200</v>
      </c>
      <c r="H19" s="55">
        <v>92700</v>
      </c>
      <c r="I19" s="55">
        <v>97000</v>
      </c>
    </row>
    <row r="20" spans="1:9" x14ac:dyDescent="0.25">
      <c r="A20" s="138">
        <v>3</v>
      </c>
      <c r="B20" s="139"/>
      <c r="C20" s="140"/>
      <c r="D20" s="80" t="s">
        <v>42</v>
      </c>
      <c r="E20" s="48">
        <v>62904.77</v>
      </c>
      <c r="F20" s="48">
        <v>88650</v>
      </c>
      <c r="G20" s="48">
        <v>91200</v>
      </c>
      <c r="H20" s="48">
        <v>92700</v>
      </c>
      <c r="I20" s="48">
        <v>97000</v>
      </c>
    </row>
    <row r="21" spans="1:9" x14ac:dyDescent="0.25">
      <c r="A21" s="141">
        <v>32</v>
      </c>
      <c r="B21" s="142"/>
      <c r="C21" s="143"/>
      <c r="D21" s="80" t="s">
        <v>44</v>
      </c>
      <c r="E21" s="48">
        <v>62804.77</v>
      </c>
      <c r="F21" s="48">
        <v>88450</v>
      </c>
      <c r="G21" s="48">
        <v>90800</v>
      </c>
      <c r="H21" s="48">
        <v>92300</v>
      </c>
      <c r="I21" s="48">
        <v>96600</v>
      </c>
    </row>
    <row r="22" spans="1:9" x14ac:dyDescent="0.25">
      <c r="A22" s="141">
        <v>34</v>
      </c>
      <c r="B22" s="142"/>
      <c r="C22" s="143"/>
      <c r="D22" s="80" t="s">
        <v>45</v>
      </c>
      <c r="E22" s="48">
        <v>100</v>
      </c>
      <c r="F22" s="48">
        <v>200</v>
      </c>
      <c r="G22" s="49">
        <v>400</v>
      </c>
      <c r="H22" s="49">
        <v>400</v>
      </c>
      <c r="I22" s="49">
        <v>400</v>
      </c>
    </row>
    <row r="23" spans="1:9" x14ac:dyDescent="0.25">
      <c r="A23" s="135" t="s">
        <v>92</v>
      </c>
      <c r="B23" s="136"/>
      <c r="C23" s="137"/>
      <c r="D23" s="79" t="s">
        <v>93</v>
      </c>
      <c r="E23" s="55">
        <v>1988.93</v>
      </c>
      <c r="F23" s="55">
        <v>5000</v>
      </c>
      <c r="G23" s="55">
        <v>5000</v>
      </c>
      <c r="H23" s="55">
        <v>5000</v>
      </c>
      <c r="I23" s="55">
        <v>5000</v>
      </c>
    </row>
    <row r="24" spans="1:9" x14ac:dyDescent="0.25">
      <c r="A24" s="138">
        <v>3</v>
      </c>
      <c r="B24" s="139"/>
      <c r="C24" s="140"/>
      <c r="D24" s="80" t="s">
        <v>42</v>
      </c>
      <c r="E24" s="48">
        <v>1988.93</v>
      </c>
      <c r="F24" s="48">
        <v>5000</v>
      </c>
      <c r="G24" s="48">
        <v>5000</v>
      </c>
      <c r="H24" s="48">
        <v>5000</v>
      </c>
      <c r="I24" s="48">
        <v>5000</v>
      </c>
    </row>
    <row r="25" spans="1:9" x14ac:dyDescent="0.25">
      <c r="A25" s="141">
        <v>32</v>
      </c>
      <c r="B25" s="142"/>
      <c r="C25" s="143"/>
      <c r="D25" s="80" t="s">
        <v>44</v>
      </c>
      <c r="E25" s="48">
        <v>1988.93</v>
      </c>
      <c r="F25" s="48">
        <v>5000</v>
      </c>
      <c r="G25" s="48">
        <v>5000</v>
      </c>
      <c r="H25" s="48">
        <v>5000</v>
      </c>
      <c r="I25" s="48">
        <v>5000</v>
      </c>
    </row>
    <row r="26" spans="1:9" ht="25.5" x14ac:dyDescent="0.25">
      <c r="A26" s="135" t="s">
        <v>94</v>
      </c>
      <c r="B26" s="136"/>
      <c r="C26" s="137"/>
      <c r="D26" s="79" t="s">
        <v>95</v>
      </c>
      <c r="E26" s="55">
        <v>71620.27</v>
      </c>
      <c r="F26" s="55">
        <v>144300</v>
      </c>
      <c r="G26" s="55">
        <v>86400</v>
      </c>
      <c r="H26" s="55">
        <v>86400</v>
      </c>
      <c r="I26" s="55">
        <v>86400</v>
      </c>
    </row>
    <row r="27" spans="1:9" x14ac:dyDescent="0.25">
      <c r="A27" s="138">
        <v>3</v>
      </c>
      <c r="B27" s="139"/>
      <c r="C27" s="140"/>
      <c r="D27" s="80" t="s">
        <v>42</v>
      </c>
      <c r="E27" s="48">
        <v>71620.27</v>
      </c>
      <c r="F27" s="48">
        <v>144300</v>
      </c>
      <c r="G27" s="48">
        <v>86400</v>
      </c>
      <c r="H27" s="48">
        <v>86400</v>
      </c>
      <c r="I27" s="48">
        <v>86400</v>
      </c>
    </row>
    <row r="28" spans="1:9" x14ac:dyDescent="0.25">
      <c r="A28" s="141">
        <v>31</v>
      </c>
      <c r="B28" s="142"/>
      <c r="C28" s="143"/>
      <c r="D28" s="80" t="s">
        <v>43</v>
      </c>
      <c r="E28" s="48">
        <v>400</v>
      </c>
      <c r="F28" s="48">
        <v>40500</v>
      </c>
      <c r="G28" s="48">
        <v>0</v>
      </c>
      <c r="H28" s="48">
        <v>0</v>
      </c>
      <c r="I28" s="48">
        <v>0</v>
      </c>
    </row>
    <row r="29" spans="1:9" x14ac:dyDescent="0.25">
      <c r="A29" s="141">
        <v>32</v>
      </c>
      <c r="B29" s="142"/>
      <c r="C29" s="143"/>
      <c r="D29" s="80" t="s">
        <v>44</v>
      </c>
      <c r="E29" s="48">
        <v>70002.429999999993</v>
      </c>
      <c r="F29" s="48">
        <v>82800</v>
      </c>
      <c r="G29" s="49">
        <v>85200</v>
      </c>
      <c r="H29" s="49">
        <v>85200</v>
      </c>
      <c r="I29" s="49">
        <v>85200</v>
      </c>
    </row>
    <row r="30" spans="1:9" x14ac:dyDescent="0.25">
      <c r="A30" s="141">
        <v>34</v>
      </c>
      <c r="B30" s="142"/>
      <c r="C30" s="143"/>
      <c r="D30" s="80" t="s">
        <v>45</v>
      </c>
      <c r="E30" s="48">
        <v>1217.8399999999999</v>
      </c>
      <c r="F30" s="48">
        <v>21000</v>
      </c>
      <c r="G30" s="49">
        <v>1200</v>
      </c>
      <c r="H30" s="49">
        <v>1200</v>
      </c>
      <c r="I30" s="49">
        <v>1200</v>
      </c>
    </row>
    <row r="31" spans="1:9" ht="25.5" x14ac:dyDescent="0.25">
      <c r="A31" s="88">
        <v>4</v>
      </c>
      <c r="B31" s="86"/>
      <c r="C31" s="87"/>
      <c r="D31" s="89" t="s">
        <v>46</v>
      </c>
      <c r="E31" s="48">
        <v>0</v>
      </c>
      <c r="F31" s="48">
        <v>0</v>
      </c>
      <c r="G31" s="48">
        <v>0</v>
      </c>
      <c r="H31" s="48">
        <v>0</v>
      </c>
      <c r="I31" s="48">
        <v>0</v>
      </c>
    </row>
    <row r="32" spans="1:9" ht="25.5" x14ac:dyDescent="0.25">
      <c r="A32" s="85">
        <v>42</v>
      </c>
      <c r="B32" s="86"/>
      <c r="C32" s="87"/>
      <c r="D32" s="89" t="s">
        <v>47</v>
      </c>
      <c r="E32" s="48">
        <v>0</v>
      </c>
      <c r="F32" s="48">
        <v>0</v>
      </c>
      <c r="G32" s="48">
        <v>0</v>
      </c>
      <c r="H32" s="48">
        <v>0</v>
      </c>
      <c r="I32" s="48">
        <v>0</v>
      </c>
    </row>
    <row r="33" spans="1:10" ht="25.5" x14ac:dyDescent="0.25">
      <c r="A33" s="135" t="s">
        <v>96</v>
      </c>
      <c r="B33" s="136"/>
      <c r="C33" s="137"/>
      <c r="D33" s="79" t="s">
        <v>97</v>
      </c>
      <c r="E33" s="55">
        <v>482954.91</v>
      </c>
      <c r="F33" s="55">
        <v>504000</v>
      </c>
      <c r="G33" s="55">
        <v>582000</v>
      </c>
      <c r="H33" s="55">
        <v>582000</v>
      </c>
      <c r="I33" s="55">
        <v>582000</v>
      </c>
    </row>
    <row r="34" spans="1:10" x14ac:dyDescent="0.25">
      <c r="A34" s="138">
        <v>3</v>
      </c>
      <c r="B34" s="139"/>
      <c r="C34" s="140"/>
      <c r="D34" s="80" t="s">
        <v>42</v>
      </c>
      <c r="E34" s="48">
        <v>482954.91</v>
      </c>
      <c r="F34" s="48">
        <v>504000</v>
      </c>
      <c r="G34" s="48">
        <v>582000</v>
      </c>
      <c r="H34" s="48">
        <v>582000</v>
      </c>
      <c r="I34" s="48">
        <v>582000</v>
      </c>
    </row>
    <row r="35" spans="1:10" x14ac:dyDescent="0.25">
      <c r="A35" s="141">
        <v>31</v>
      </c>
      <c r="B35" s="142"/>
      <c r="C35" s="143"/>
      <c r="D35" s="80" t="s">
        <v>43</v>
      </c>
      <c r="E35" s="48">
        <v>482954.91</v>
      </c>
      <c r="F35" s="48">
        <v>504000</v>
      </c>
      <c r="G35" s="48">
        <v>582000</v>
      </c>
      <c r="H35" s="48">
        <v>582000</v>
      </c>
      <c r="I35" s="48">
        <v>582000</v>
      </c>
    </row>
    <row r="36" spans="1:10" x14ac:dyDescent="0.25">
      <c r="A36" s="141">
        <v>32</v>
      </c>
      <c r="B36" s="142"/>
      <c r="C36" s="143"/>
      <c r="D36" s="80" t="s">
        <v>44</v>
      </c>
      <c r="E36" s="48">
        <v>0</v>
      </c>
      <c r="F36" s="48">
        <v>0</v>
      </c>
      <c r="G36" s="48">
        <v>0</v>
      </c>
      <c r="H36" s="48">
        <v>0</v>
      </c>
      <c r="I36" s="48">
        <v>0</v>
      </c>
    </row>
    <row r="37" spans="1:10" x14ac:dyDescent="0.25">
      <c r="A37" s="85">
        <v>34</v>
      </c>
      <c r="B37" s="86"/>
      <c r="C37" s="87"/>
      <c r="D37" s="89" t="s">
        <v>45</v>
      </c>
      <c r="E37" s="48">
        <v>0</v>
      </c>
      <c r="F37" s="48">
        <v>0</v>
      </c>
      <c r="G37" s="48">
        <v>0</v>
      </c>
      <c r="H37" s="48">
        <v>0</v>
      </c>
      <c r="I37" s="48">
        <v>0</v>
      </c>
    </row>
    <row r="38" spans="1:10" x14ac:dyDescent="0.25">
      <c r="A38" s="135" t="s">
        <v>108</v>
      </c>
      <c r="B38" s="136"/>
      <c r="C38" s="137"/>
      <c r="D38" s="82" t="s">
        <v>109</v>
      </c>
      <c r="E38" s="55">
        <v>0</v>
      </c>
      <c r="F38" s="55">
        <v>300</v>
      </c>
      <c r="G38" s="55">
        <v>300</v>
      </c>
      <c r="H38" s="55">
        <v>300</v>
      </c>
      <c r="I38" s="55">
        <v>300</v>
      </c>
    </row>
    <row r="39" spans="1:10" x14ac:dyDescent="0.25">
      <c r="A39" s="85">
        <v>3</v>
      </c>
      <c r="B39" s="86"/>
      <c r="C39" s="87"/>
      <c r="D39" s="89" t="s">
        <v>42</v>
      </c>
      <c r="E39" s="48">
        <v>0</v>
      </c>
      <c r="F39" s="48">
        <v>300</v>
      </c>
      <c r="G39" s="48">
        <v>300</v>
      </c>
      <c r="H39" s="48">
        <v>300</v>
      </c>
      <c r="I39" s="48">
        <v>300</v>
      </c>
    </row>
    <row r="40" spans="1:10" x14ac:dyDescent="0.25">
      <c r="A40" s="94">
        <v>32</v>
      </c>
      <c r="B40" s="86"/>
      <c r="C40" s="87"/>
      <c r="D40" s="89" t="s">
        <v>44</v>
      </c>
      <c r="E40" s="48">
        <v>0</v>
      </c>
      <c r="F40" s="48">
        <v>300</v>
      </c>
      <c r="G40" s="48">
        <v>300</v>
      </c>
      <c r="H40" s="48">
        <v>300</v>
      </c>
      <c r="I40" s="48">
        <v>300</v>
      </c>
    </row>
    <row r="41" spans="1:10" ht="25.5" x14ac:dyDescent="0.25">
      <c r="A41" s="129" t="s">
        <v>119</v>
      </c>
      <c r="B41" s="130"/>
      <c r="C41" s="131"/>
      <c r="D41" s="78" t="s">
        <v>110</v>
      </c>
      <c r="E41" s="55">
        <v>0</v>
      </c>
      <c r="F41" s="55">
        <v>4500</v>
      </c>
      <c r="G41" s="56">
        <v>5200</v>
      </c>
      <c r="H41" s="56">
        <v>5300</v>
      </c>
      <c r="I41" s="56">
        <v>5600</v>
      </c>
    </row>
    <row r="42" spans="1:10" x14ac:dyDescent="0.25">
      <c r="A42" s="135" t="s">
        <v>88</v>
      </c>
      <c r="B42" s="136"/>
      <c r="C42" s="137"/>
      <c r="D42" s="79" t="s">
        <v>89</v>
      </c>
      <c r="E42" s="55">
        <v>0</v>
      </c>
      <c r="F42" s="55">
        <v>4500</v>
      </c>
      <c r="G42" s="56">
        <v>5200</v>
      </c>
      <c r="H42" s="56">
        <v>5300</v>
      </c>
      <c r="I42" s="56">
        <v>5600</v>
      </c>
    </row>
    <row r="43" spans="1:10" x14ac:dyDescent="0.25">
      <c r="A43" s="138">
        <v>3</v>
      </c>
      <c r="B43" s="139"/>
      <c r="C43" s="140"/>
      <c r="D43" s="80" t="s">
        <v>42</v>
      </c>
      <c r="E43" s="48">
        <v>0</v>
      </c>
      <c r="F43" s="48">
        <v>4500</v>
      </c>
      <c r="G43" s="49">
        <v>5200</v>
      </c>
      <c r="H43" s="49">
        <v>5300</v>
      </c>
      <c r="I43" s="49">
        <v>5600</v>
      </c>
    </row>
    <row r="44" spans="1:10" x14ac:dyDescent="0.25">
      <c r="A44" s="141">
        <v>32</v>
      </c>
      <c r="B44" s="142"/>
      <c r="C44" s="143"/>
      <c r="D44" s="80" t="s">
        <v>44</v>
      </c>
      <c r="E44" s="48">
        <v>0</v>
      </c>
      <c r="F44" s="48">
        <v>4500</v>
      </c>
      <c r="G44" s="49">
        <v>5200</v>
      </c>
      <c r="H44" s="49">
        <v>5300</v>
      </c>
      <c r="I44" s="49">
        <v>5600</v>
      </c>
    </row>
    <row r="45" spans="1:10" ht="25.5" x14ac:dyDescent="0.25">
      <c r="A45" s="135" t="s">
        <v>94</v>
      </c>
      <c r="B45" s="136"/>
      <c r="C45" s="137"/>
      <c r="D45" s="82" t="s">
        <v>95</v>
      </c>
      <c r="E45" s="55">
        <v>0</v>
      </c>
      <c r="F45" s="55">
        <v>0</v>
      </c>
      <c r="G45" s="55">
        <v>0</v>
      </c>
      <c r="H45" s="55">
        <v>0</v>
      </c>
      <c r="I45" s="55">
        <v>0</v>
      </c>
      <c r="J45" s="95"/>
    </row>
    <row r="46" spans="1:10" x14ac:dyDescent="0.25">
      <c r="A46" s="138">
        <v>3</v>
      </c>
      <c r="B46" s="139"/>
      <c r="C46" s="140"/>
      <c r="D46" s="89" t="s">
        <v>42</v>
      </c>
      <c r="E46" s="48">
        <v>0</v>
      </c>
      <c r="F46" s="48">
        <v>0</v>
      </c>
      <c r="G46" s="48">
        <v>0</v>
      </c>
      <c r="H46" s="48">
        <v>0</v>
      </c>
      <c r="I46" s="48">
        <v>0</v>
      </c>
    </row>
    <row r="47" spans="1:10" x14ac:dyDescent="0.25">
      <c r="A47" s="141">
        <v>32</v>
      </c>
      <c r="B47" s="142"/>
      <c r="C47" s="143"/>
      <c r="D47" s="89" t="s">
        <v>44</v>
      </c>
      <c r="E47" s="48">
        <v>0</v>
      </c>
      <c r="F47" s="48">
        <v>0</v>
      </c>
      <c r="G47" s="48">
        <v>0</v>
      </c>
      <c r="H47" s="48">
        <v>0</v>
      </c>
      <c r="I47" s="48">
        <v>0</v>
      </c>
    </row>
    <row r="48" spans="1:10" ht="38.25" x14ac:dyDescent="0.25">
      <c r="A48" s="129" t="s">
        <v>85</v>
      </c>
      <c r="B48" s="130"/>
      <c r="C48" s="131"/>
      <c r="D48" s="84" t="s">
        <v>86</v>
      </c>
      <c r="E48" s="48"/>
      <c r="F48" s="48"/>
      <c r="G48" s="48"/>
      <c r="H48" s="48"/>
      <c r="I48" s="48"/>
    </row>
    <row r="49" spans="1:9" ht="51" x14ac:dyDescent="0.25">
      <c r="A49" s="129" t="s">
        <v>98</v>
      </c>
      <c r="B49" s="130"/>
      <c r="C49" s="131"/>
      <c r="D49" s="84" t="s">
        <v>111</v>
      </c>
      <c r="E49" s="55">
        <v>36174.29</v>
      </c>
      <c r="F49" s="56">
        <v>42600</v>
      </c>
      <c r="G49" s="56">
        <v>28500</v>
      </c>
      <c r="H49" s="56">
        <v>28900</v>
      </c>
      <c r="I49" s="56">
        <v>30100</v>
      </c>
    </row>
    <row r="50" spans="1:9" x14ac:dyDescent="0.25">
      <c r="A50" s="135" t="s">
        <v>88</v>
      </c>
      <c r="B50" s="136"/>
      <c r="C50" s="137"/>
      <c r="D50" s="82" t="s">
        <v>89</v>
      </c>
      <c r="E50" s="55">
        <v>22549.63</v>
      </c>
      <c r="F50" s="56">
        <v>31200</v>
      </c>
      <c r="G50" s="56">
        <v>19400</v>
      </c>
      <c r="H50" s="56">
        <v>19700</v>
      </c>
      <c r="I50" s="81">
        <v>20600</v>
      </c>
    </row>
    <row r="51" spans="1:9" x14ac:dyDescent="0.25">
      <c r="A51" s="138">
        <v>3</v>
      </c>
      <c r="B51" s="139"/>
      <c r="C51" s="140"/>
      <c r="D51" s="89" t="s">
        <v>42</v>
      </c>
      <c r="E51" s="48">
        <v>13720.73</v>
      </c>
      <c r="F51" s="49">
        <v>11500</v>
      </c>
      <c r="G51" s="49">
        <v>10900</v>
      </c>
      <c r="H51" s="49">
        <v>11100</v>
      </c>
      <c r="I51" s="72">
        <v>11600</v>
      </c>
    </row>
    <row r="52" spans="1:9" x14ac:dyDescent="0.25">
      <c r="A52" s="141">
        <v>32</v>
      </c>
      <c r="B52" s="142"/>
      <c r="C52" s="143"/>
      <c r="D52" s="89" t="s">
        <v>44</v>
      </c>
      <c r="E52" s="48">
        <v>13720.73</v>
      </c>
      <c r="F52" s="49">
        <v>11500</v>
      </c>
      <c r="G52" s="49">
        <v>10900</v>
      </c>
      <c r="H52" s="49">
        <v>11100</v>
      </c>
      <c r="I52" s="72">
        <v>11600</v>
      </c>
    </row>
    <row r="53" spans="1:9" ht="25.5" x14ac:dyDescent="0.25">
      <c r="A53" s="138">
        <v>4</v>
      </c>
      <c r="B53" s="139"/>
      <c r="C53" s="140"/>
      <c r="D53" s="89" t="s">
        <v>46</v>
      </c>
      <c r="E53" s="48">
        <v>8828.9</v>
      </c>
      <c r="F53" s="49">
        <v>19700</v>
      </c>
      <c r="G53" s="49">
        <v>8500</v>
      </c>
      <c r="H53" s="49">
        <v>8600</v>
      </c>
      <c r="I53" s="72">
        <v>9000</v>
      </c>
    </row>
    <row r="54" spans="1:9" ht="25.5" x14ac:dyDescent="0.25">
      <c r="A54" s="141">
        <v>42</v>
      </c>
      <c r="B54" s="142"/>
      <c r="C54" s="143"/>
      <c r="D54" s="89" t="s">
        <v>47</v>
      </c>
      <c r="E54" s="48">
        <v>8828.9</v>
      </c>
      <c r="F54" s="49">
        <v>19700</v>
      </c>
      <c r="G54" s="49">
        <v>8500</v>
      </c>
      <c r="H54" s="49">
        <v>8600</v>
      </c>
      <c r="I54" s="72">
        <v>9000</v>
      </c>
    </row>
    <row r="55" spans="1:9" ht="38.25" x14ac:dyDescent="0.25">
      <c r="A55" s="135" t="s">
        <v>90</v>
      </c>
      <c r="B55" s="136"/>
      <c r="C55" s="137"/>
      <c r="D55" s="82" t="s">
        <v>91</v>
      </c>
      <c r="E55" s="55">
        <v>11646.15</v>
      </c>
      <c r="F55" s="56">
        <v>4500</v>
      </c>
      <c r="G55" s="56">
        <v>4500</v>
      </c>
      <c r="H55" s="56">
        <v>4600</v>
      </c>
      <c r="I55" s="56">
        <v>4900</v>
      </c>
    </row>
    <row r="56" spans="1:9" ht="25.5" x14ac:dyDescent="0.25">
      <c r="A56" s="138">
        <v>4</v>
      </c>
      <c r="B56" s="139"/>
      <c r="C56" s="140"/>
      <c r="D56" s="89" t="s">
        <v>46</v>
      </c>
      <c r="E56" s="48">
        <v>11646.15</v>
      </c>
      <c r="F56" s="49">
        <v>4500</v>
      </c>
      <c r="G56" s="49">
        <v>4500</v>
      </c>
      <c r="H56" s="49">
        <v>4600</v>
      </c>
      <c r="I56" s="49">
        <v>4900</v>
      </c>
    </row>
    <row r="57" spans="1:9" ht="25.5" x14ac:dyDescent="0.25">
      <c r="A57" s="141">
        <v>42</v>
      </c>
      <c r="B57" s="142"/>
      <c r="C57" s="143"/>
      <c r="D57" s="89" t="s">
        <v>47</v>
      </c>
      <c r="E57" s="48">
        <v>11646.15</v>
      </c>
      <c r="F57" s="49">
        <v>4500</v>
      </c>
      <c r="G57" s="49">
        <v>4500</v>
      </c>
      <c r="H57" s="49">
        <v>4600</v>
      </c>
      <c r="I57" s="49">
        <v>4900</v>
      </c>
    </row>
    <row r="58" spans="1:9" ht="25.5" x14ac:dyDescent="0.25">
      <c r="A58" s="135" t="s">
        <v>94</v>
      </c>
      <c r="B58" s="136"/>
      <c r="C58" s="137"/>
      <c r="D58" s="82" t="s">
        <v>95</v>
      </c>
      <c r="E58" s="55">
        <v>1978.51</v>
      </c>
      <c r="F58" s="56">
        <v>6900</v>
      </c>
      <c r="G58" s="56">
        <v>4600</v>
      </c>
      <c r="H58" s="56">
        <v>4600</v>
      </c>
      <c r="I58" s="56">
        <v>4600</v>
      </c>
    </row>
    <row r="59" spans="1:9" ht="25.5" x14ac:dyDescent="0.25">
      <c r="A59" s="138">
        <v>4</v>
      </c>
      <c r="B59" s="139"/>
      <c r="C59" s="140"/>
      <c r="D59" s="89" t="s">
        <v>46</v>
      </c>
      <c r="E59" s="48">
        <v>1978.51</v>
      </c>
      <c r="F59" s="49">
        <v>6900</v>
      </c>
      <c r="G59" s="49">
        <v>4600</v>
      </c>
      <c r="H59" s="49">
        <v>4600</v>
      </c>
      <c r="I59" s="49">
        <v>4600</v>
      </c>
    </row>
    <row r="60" spans="1:9" ht="25.5" x14ac:dyDescent="0.25">
      <c r="A60" s="141">
        <v>42</v>
      </c>
      <c r="B60" s="142"/>
      <c r="C60" s="143"/>
      <c r="D60" s="89" t="s">
        <v>47</v>
      </c>
      <c r="E60" s="48">
        <v>1978.51</v>
      </c>
      <c r="F60" s="49">
        <v>6900</v>
      </c>
      <c r="G60" s="49">
        <v>4600</v>
      </c>
      <c r="H60" s="49">
        <v>4600</v>
      </c>
      <c r="I60" s="49">
        <v>4600</v>
      </c>
    </row>
    <row r="61" spans="1:9" ht="25.5" x14ac:dyDescent="0.25">
      <c r="A61" s="129" t="s">
        <v>112</v>
      </c>
      <c r="B61" s="130"/>
      <c r="C61" s="131"/>
      <c r="D61" s="84" t="s">
        <v>113</v>
      </c>
      <c r="E61" s="55">
        <v>0</v>
      </c>
      <c r="F61" s="55">
        <v>0</v>
      </c>
      <c r="G61" s="55">
        <v>0</v>
      </c>
      <c r="H61" s="55">
        <v>0</v>
      </c>
      <c r="I61" s="55">
        <v>0</v>
      </c>
    </row>
    <row r="62" spans="1:9" ht="25.5" x14ac:dyDescent="0.25">
      <c r="A62" s="135" t="s">
        <v>96</v>
      </c>
      <c r="B62" s="136"/>
      <c r="C62" s="137"/>
      <c r="D62" s="82" t="s">
        <v>97</v>
      </c>
      <c r="E62" s="55">
        <v>0</v>
      </c>
      <c r="F62" s="55">
        <v>0</v>
      </c>
      <c r="G62" s="55">
        <v>0</v>
      </c>
      <c r="H62" s="55">
        <v>0</v>
      </c>
      <c r="I62" s="55">
        <v>0</v>
      </c>
    </row>
    <row r="63" spans="1:9" x14ac:dyDescent="0.25">
      <c r="A63" s="138">
        <v>3</v>
      </c>
      <c r="B63" s="139"/>
      <c r="C63" s="140"/>
      <c r="D63" s="89" t="s">
        <v>42</v>
      </c>
      <c r="E63" s="48">
        <v>0</v>
      </c>
      <c r="F63" s="48">
        <v>0</v>
      </c>
      <c r="G63" s="48">
        <v>0</v>
      </c>
      <c r="H63" s="48">
        <v>0</v>
      </c>
      <c r="I63" s="48">
        <v>0</v>
      </c>
    </row>
    <row r="64" spans="1:9" ht="25.5" x14ac:dyDescent="0.25">
      <c r="A64" s="141">
        <v>38</v>
      </c>
      <c r="B64" s="142"/>
      <c r="C64" s="143"/>
      <c r="D64" s="89" t="s">
        <v>101</v>
      </c>
      <c r="E64" s="48">
        <v>0</v>
      </c>
      <c r="F64" s="48">
        <v>0</v>
      </c>
      <c r="G64" s="48">
        <v>0</v>
      </c>
      <c r="H64" s="48">
        <v>0</v>
      </c>
      <c r="I64" s="48">
        <v>0</v>
      </c>
    </row>
  </sheetData>
  <mergeCells count="55">
    <mergeCell ref="A47:C47"/>
    <mergeCell ref="A43:C43"/>
    <mergeCell ref="A44:C44"/>
    <mergeCell ref="A45:C45"/>
    <mergeCell ref="A46:C46"/>
    <mergeCell ref="A34:C34"/>
    <mergeCell ref="A35:C35"/>
    <mergeCell ref="A36:C36"/>
    <mergeCell ref="A41:C41"/>
    <mergeCell ref="A38:C38"/>
    <mergeCell ref="A1:I1"/>
    <mergeCell ref="A3:I3"/>
    <mergeCell ref="A5:C5"/>
    <mergeCell ref="A15:C15"/>
    <mergeCell ref="A25:C25"/>
    <mergeCell ref="A17:C17"/>
    <mergeCell ref="A18:C18"/>
    <mergeCell ref="A19:C19"/>
    <mergeCell ref="A20:C20"/>
    <mergeCell ref="A21:C21"/>
    <mergeCell ref="A22:C22"/>
    <mergeCell ref="A23:C23"/>
    <mergeCell ref="A24:C24"/>
    <mergeCell ref="A62:C62"/>
    <mergeCell ref="A63:C63"/>
    <mergeCell ref="A64:C64"/>
    <mergeCell ref="A8:C8"/>
    <mergeCell ref="A9:C9"/>
    <mergeCell ref="A10:C10"/>
    <mergeCell ref="A11:C11"/>
    <mergeCell ref="A56:C56"/>
    <mergeCell ref="A57:C57"/>
    <mergeCell ref="A58:C58"/>
    <mergeCell ref="A59:C59"/>
    <mergeCell ref="A60:C60"/>
    <mergeCell ref="A49:C49"/>
    <mergeCell ref="A50:C50"/>
    <mergeCell ref="A51:C51"/>
    <mergeCell ref="A52:C52"/>
    <mergeCell ref="A48:C48"/>
    <mergeCell ref="A14:C14"/>
    <mergeCell ref="A12:C12"/>
    <mergeCell ref="A13:C13"/>
    <mergeCell ref="A61:C61"/>
    <mergeCell ref="A55:C55"/>
    <mergeCell ref="A53:C53"/>
    <mergeCell ref="A54:C54"/>
    <mergeCell ref="A16:C16"/>
    <mergeCell ref="A42:C42"/>
    <mergeCell ref="A26:C26"/>
    <mergeCell ref="A27:C27"/>
    <mergeCell ref="A28:C28"/>
    <mergeCell ref="A29:C29"/>
    <mergeCell ref="A30:C30"/>
    <mergeCell ref="A33:C33"/>
  </mergeCells>
  <pageMargins left="0.7" right="0.7" top="0.75" bottom="0.75" header="0.3" footer="0.3"/>
  <pageSetup paperSize="9" scale="8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6</vt:i4>
      </vt:variant>
    </vt:vector>
  </HeadingPairs>
  <TitlesOfParts>
    <vt:vector size="6" baseType="lpstr">
      <vt:lpstr>SAŽETAK OPĆI DIO</vt:lpstr>
      <vt:lpstr>RAČUN PRIHODA I RASHODA OPĆI DI</vt:lpstr>
      <vt:lpstr>PRIHODI I RASHODI PO IZVORIMA</vt:lpstr>
      <vt:lpstr>RASHODI PREMA FUN. KLASIFIKACIJ</vt:lpstr>
      <vt:lpstr>RAČUN FINANCIRANJA</vt:lpstr>
      <vt:lpstr>POSEBNI DIO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Andreja Pranjić</dc:creator>
  <cp:lastModifiedBy>Andreja Pranjić</cp:lastModifiedBy>
  <cp:lastPrinted>2025-11-04T11:36:02Z</cp:lastPrinted>
  <dcterms:created xsi:type="dcterms:W3CDTF">2025-10-30T12:34:42Z</dcterms:created>
  <dcterms:modified xsi:type="dcterms:W3CDTF">2025-11-04T13:03:00Z</dcterms:modified>
</cp:coreProperties>
</file>